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<sst xmlns="http://schemas.openxmlformats.org/spreadsheetml/2006/main" count="104" uniqueCount="88">
  <si>
    <t>Příjmy</t>
  </si>
  <si>
    <t>§</t>
  </si>
  <si>
    <t>Pol</t>
  </si>
  <si>
    <t>Popis</t>
  </si>
  <si>
    <t>Daň z příjmu fyz. osob ze záv. Čin.</t>
  </si>
  <si>
    <t>Daň z příjmu fyz. osob ze SVC</t>
  </si>
  <si>
    <t>Daň z příjmu fyz. osob z kap.</t>
  </si>
  <si>
    <t>Daň z příjmu právnických osob</t>
  </si>
  <si>
    <t>Poplatek za komunální odpad</t>
  </si>
  <si>
    <t>Poplatek ze psů</t>
  </si>
  <si>
    <t>poplate za užívání veř. Prostranství</t>
  </si>
  <si>
    <t>Správní poplatky</t>
  </si>
  <si>
    <t>Daňové příjmy celkem</t>
  </si>
  <si>
    <t>Ostatní příjmy celkem</t>
  </si>
  <si>
    <t>Voda</t>
  </si>
  <si>
    <t>Nebytové hospodářství</t>
  </si>
  <si>
    <t>Veřejné osvětlení</t>
  </si>
  <si>
    <t>Pohřebnictví</t>
  </si>
  <si>
    <t>Činnost místní správy</t>
  </si>
  <si>
    <t xml:space="preserve">Nedaňové příjmy celkem                </t>
  </si>
  <si>
    <t>Obecné příjmy a výdaje z financování</t>
  </si>
  <si>
    <t>Kapitálové příjmy celkem</t>
  </si>
  <si>
    <t>Příjmy celkem</t>
  </si>
  <si>
    <t xml:space="preserve">Výdaje </t>
  </si>
  <si>
    <t>Ozdrav.hospod. zvířat</t>
  </si>
  <si>
    <t>Pozemní komunikace</t>
  </si>
  <si>
    <t>Odvádění a čištění odpadních vod</t>
  </si>
  <si>
    <t>Předškolní zařízení</t>
  </si>
  <si>
    <t>Základní školy</t>
  </si>
  <si>
    <t>Činnosti knihovnické</t>
  </si>
  <si>
    <t>Záležitosti kultury j.n.</t>
  </si>
  <si>
    <t>Zachování a obnova hodnot  místní kult.</t>
  </si>
  <si>
    <t>Záležitosti kultury, církví a sděl. Prostř.</t>
  </si>
  <si>
    <t>Využití volného času dětí</t>
  </si>
  <si>
    <t>Zájmová činost</t>
  </si>
  <si>
    <t>Územní plánování</t>
  </si>
  <si>
    <t>komunální služby a úz. Rozvoj</t>
  </si>
  <si>
    <t>sběr a odvoz nebezpečných odpadů</t>
  </si>
  <si>
    <t>Sběr a svoz komunálních odpadů</t>
  </si>
  <si>
    <t>Péče o vzhled obce a veřejnou zeleň</t>
  </si>
  <si>
    <t>Protipožární ochrana- dobrovolná</t>
  </si>
  <si>
    <t>Zastupitelstva obcí</t>
  </si>
  <si>
    <t>Pojištění obce</t>
  </si>
  <si>
    <t>Celkem výdaje</t>
  </si>
  <si>
    <t>Dań z přidané hodnoty</t>
  </si>
  <si>
    <t>Provoz veřejné silniční dopravy</t>
  </si>
  <si>
    <t>Dopravní obslužnost</t>
  </si>
  <si>
    <t>Sběr a svoz ostatních odpadů</t>
  </si>
  <si>
    <t>EKO-KOM</t>
  </si>
  <si>
    <t>návrh rozpočtu 2019</t>
  </si>
  <si>
    <t>Ostatní správa v ochraně ŽP</t>
  </si>
  <si>
    <t>SFÚ, daň z hazardních her</t>
  </si>
  <si>
    <t>Daň z nemovitých věcí</t>
  </si>
  <si>
    <t>Neinv. přij. tr. od obcí</t>
  </si>
  <si>
    <t>Neinv. přij. dot. ze SR v rámci SDV</t>
  </si>
  <si>
    <t>Neinv.přij.tr.ze všeob.pokl.</t>
  </si>
  <si>
    <t>Ochrana obyvatelstva</t>
  </si>
  <si>
    <t>Rozhlas,televize</t>
  </si>
  <si>
    <t>Zruš. odv. loterií</t>
  </si>
  <si>
    <t>Sejmuto:</t>
  </si>
  <si>
    <t>správce rozpočtu</t>
  </si>
  <si>
    <t>Vodní díla v zemědělské krajině</t>
  </si>
  <si>
    <t xml:space="preserve">využití sportovního času </t>
  </si>
  <si>
    <t xml:space="preserve">Komunální služby </t>
  </si>
  <si>
    <t>návrh rozpočtu 2020</t>
  </si>
  <si>
    <t>schválený rozpočet 2019</t>
  </si>
  <si>
    <t>předpokládané plnění v roce 2019</t>
  </si>
  <si>
    <t>Zpracoval:</t>
  </si>
  <si>
    <t>Jana Šlechtová</t>
  </si>
  <si>
    <t>Mgr.</t>
  </si>
  <si>
    <t>Jana Kučerová</t>
  </si>
  <si>
    <t>starostka</t>
  </si>
  <si>
    <t>předpokládané plnění v roce 2020</t>
  </si>
  <si>
    <t>Financování</t>
  </si>
  <si>
    <t>Rozpočet 2020</t>
  </si>
  <si>
    <t>Daň z příjmu právnických osob za obce</t>
  </si>
  <si>
    <t>Mgr. Jana Kučerová</t>
  </si>
  <si>
    <t>Rozpočet 2022</t>
  </si>
  <si>
    <t xml:space="preserve">Výdaje fin. Operací-úroky </t>
  </si>
  <si>
    <t>Předpokládané plnění roku 2022</t>
  </si>
  <si>
    <t>Dotace Středočeský kraj</t>
  </si>
  <si>
    <t>Bytové hospodářství</t>
  </si>
  <si>
    <t>Rozpočet 2023</t>
  </si>
  <si>
    <t>Příjmy celkem - financování</t>
  </si>
  <si>
    <t>návrh vyvěšen na úřední desce a elektronické úřední desce: 29.11.2022-15.12.2022</t>
  </si>
  <si>
    <t>Rozpočet schválen ZO:</t>
  </si>
  <si>
    <t xml:space="preserve">Vyvěšeno: </t>
  </si>
  <si>
    <t>Rozpočet obce Jarpice pro rok 2023 § členění v Kč-přebytkový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</si>
</sst>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0.0"/>
    <numFmt numFmtId="166" formatCode="#,##0.0"/>
    <numFmt numFmtId="167" formatCode="_-* #,##0.0\ _K_č_-;\-* #,##0.0\ _K_č_-;_-* &quot;-&quot;??\ _K_č_-;_-@_-"/>
    <numFmt numFmtId="168" formatCode="_-* #,##0\ _K_č_-;\-* #,##0\ _K_č_-;_-* &quot;-&quot;??\ _K_č_-;_-@_-"/>
    <numFmt numFmtId="169" formatCode="_-* #,##0.000\ _K_č_-;\-* #,##0.000\ _K_č_-;_-* &quot;-&quot;??\ _K_č_-;_-@_-"/>
    <numFmt numFmtId="170" formatCode="#,##0.00;\-#,##0.00"/>
  </numFmts>
  <fonts count="4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2" fillId="0" borderId="2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14" fontId="0" fillId="0" borderId="0" xfId="0" applyNumberFormat="1" applyBorder="1" applyAlignment="1" applyProtection="1">
      <alignment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4" fontId="0" fillId="0" borderId="0" xfId="0" applyNumberFormat="1" applyBorder="1" applyAlignment="1" applyProtection="1">
      <alignment horizontal="left" vertical="center" wrapText="1"/>
      <protection/>
    </xf>
    <xf numFmtId="4" fontId="0" fillId="33" borderId="4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Border="1" applyAlignment="1" applyProtection="1">
      <alignment horizontal="right"/>
      <protection/>
    </xf>
    <xf numFmtId="4" fontId="0" fillId="0" borderId="18" xfId="0" applyNumberFormat="1" applyBorder="1" applyAlignment="1" applyProtection="1">
      <alignment horizontal="right"/>
      <protection/>
    </xf>
    <xf numFmtId="4" fontId="0" fillId="0" borderId="21" xfId="0" applyNumberFormat="1" applyBorder="1" applyAlignment="1" applyProtection="1">
      <alignment horizontal="right"/>
      <protection/>
    </xf>
    <xf numFmtId="4" fontId="2" fillId="33" borderId="21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Border="1" applyAlignment="1" applyProtection="1">
      <alignment horizontal="right"/>
      <protection/>
    </xf>
    <xf numFmtId="4" fontId="2" fillId="33" borderId="25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2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/>
    </xf>
    <xf numFmtId="4" fontId="2" fillId="33" borderId="41" xfId="0" applyNumberFormat="1" applyFont="1" applyFill="1" applyBorder="1" applyAlignment="1" applyProtection="1">
      <alignment horizontal="right"/>
      <protection/>
    </xf>
    <xf numFmtId="4" fontId="2" fillId="33" borderId="41" xfId="0" applyNumberFormat="1" applyFont="1" applyFill="1" applyBorder="1" applyAlignment="1" applyProtection="1">
      <alignment horizontal="center" vertical="center"/>
      <protection/>
    </xf>
    <xf numFmtId="4" fontId="0" fillId="36" borderId="40" xfId="0" applyNumberFormat="1" applyFont="1" applyFill="1" applyBorder="1" applyAlignment="1" applyProtection="1">
      <alignment horizontal="center" vertical="center" wrapText="1"/>
      <protection/>
    </xf>
    <xf numFmtId="4" fontId="0" fillId="0" borderId="27" xfId="0" applyNumberFormat="1" applyFont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right"/>
      <protection/>
    </xf>
    <xf numFmtId="4" fontId="0" fillId="0" borderId="35" xfId="0" applyNumberFormat="1" applyFont="1" applyBorder="1" applyAlignment="1" applyProtection="1">
      <alignment horizontal="right"/>
      <protection/>
    </xf>
    <xf numFmtId="4" fontId="2" fillId="34" borderId="40" xfId="0" applyNumberFormat="1" applyFont="1" applyFill="1" applyBorder="1" applyAlignment="1" applyProtection="1">
      <alignment horizontal="right"/>
      <protection/>
    </xf>
    <xf numFmtId="4" fontId="2" fillId="34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43" fontId="0" fillId="33" borderId="42" xfId="34" applyFont="1" applyFill="1" applyBorder="1" applyAlignment="1" applyProtection="1">
      <alignment horizontal="center" vertical="center" wrapText="1"/>
      <protection/>
    </xf>
    <xf numFmtId="43" fontId="0" fillId="36" borderId="42" xfId="34" applyFont="1" applyFill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>
      <alignment wrapText="1"/>
    </xf>
    <xf numFmtId="4" fontId="0" fillId="0" borderId="0" xfId="0" applyNumberFormat="1" applyFill="1" applyBorder="1" applyAlignment="1" applyProtection="1">
      <alignment horizontal="right" wrapText="1"/>
      <protection/>
    </xf>
    <xf numFmtId="4" fontId="0" fillId="0" borderId="41" xfId="0" applyNumberFormat="1" applyBorder="1" applyAlignment="1" applyProtection="1">
      <alignment horizontal="right"/>
      <protection/>
    </xf>
    <xf numFmtId="4" fontId="2" fillId="0" borderId="41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/>
      <protection/>
    </xf>
    <xf numFmtId="43" fontId="0" fillId="0" borderId="41" xfId="34" applyBorder="1" applyAlignment="1">
      <alignment/>
    </xf>
    <xf numFmtId="43" fontId="0" fillId="33" borderId="41" xfId="34" applyFill="1" applyBorder="1" applyAlignment="1" applyProtection="1">
      <alignment horizontal="right"/>
      <protection/>
    </xf>
    <xf numFmtId="43" fontId="0" fillId="33" borderId="41" xfId="34" applyFill="1" applyBorder="1" applyAlignment="1" applyProtection="1">
      <alignment horizontal="center" vertical="center"/>
      <protection/>
    </xf>
    <xf numFmtId="43" fontId="0" fillId="0" borderId="0" xfId="34" applyFill="1" applyBorder="1" applyAlignment="1" applyProtection="1">
      <alignment horizontal="center" vertical="center"/>
      <protection/>
    </xf>
    <xf numFmtId="43" fontId="0" fillId="0" borderId="0" xfId="34" applyFill="1" applyAlignment="1">
      <alignment horizontal="center" vertical="center"/>
    </xf>
    <xf numFmtId="43" fontId="0" fillId="36" borderId="40" xfId="34" applyFill="1" applyBorder="1" applyAlignment="1" applyProtection="1">
      <alignment horizontal="center" vertical="center" wrapText="1"/>
      <protection/>
    </xf>
    <xf numFmtId="168" fontId="0" fillId="0" borderId="0" xfId="34" applyNumberFormat="1" applyAlignment="1">
      <alignment/>
    </xf>
    <xf numFmtId="168" fontId="0" fillId="33" borderId="40" xfId="34" applyNumberFormat="1" applyFill="1" applyBorder="1" applyAlignment="1" applyProtection="1">
      <alignment horizontal="center" vertical="center" wrapText="1"/>
      <protection/>
    </xf>
    <xf numFmtId="168" fontId="0" fillId="0" borderId="41" xfId="34" applyNumberFormat="1" applyBorder="1" applyAlignment="1">
      <alignment/>
    </xf>
    <xf numFmtId="168" fontId="0" fillId="0" borderId="0" xfId="34" applyNumberFormat="1" applyFill="1" applyBorder="1" applyAlignment="1" applyProtection="1">
      <alignment horizontal="center" vertical="center"/>
      <protection/>
    </xf>
    <xf numFmtId="168" fontId="0" fillId="0" borderId="0" xfId="34" applyNumberFormat="1" applyFill="1" applyAlignment="1">
      <alignment horizontal="center" vertical="center"/>
    </xf>
    <xf numFmtId="168" fontId="0" fillId="36" borderId="40" xfId="34" applyNumberFormat="1" applyFill="1" applyBorder="1" applyAlignment="1" applyProtection="1">
      <alignment horizontal="center" vertical="center" wrapText="1"/>
      <protection/>
    </xf>
    <xf numFmtId="168" fontId="0" fillId="0" borderId="0" xfId="34" applyNumberFormat="1" applyFill="1" applyBorder="1" applyAlignment="1">
      <alignment/>
    </xf>
    <xf numFmtId="168" fontId="0" fillId="0" borderId="0" xfId="34" applyNumberFormat="1" applyBorder="1" applyAlignment="1">
      <alignment wrapText="1"/>
    </xf>
    <xf numFmtId="168" fontId="0" fillId="0" borderId="0" xfId="34" applyNumberFormat="1" applyBorder="1" applyAlignment="1">
      <alignment/>
    </xf>
    <xf numFmtId="43" fontId="0" fillId="0" borderId="41" xfId="34" applyBorder="1" applyAlignment="1" applyProtection="1">
      <alignment horizontal="right"/>
      <protection/>
    </xf>
    <xf numFmtId="43" fontId="0" fillId="0" borderId="41" xfId="34" applyFill="1" applyBorder="1" applyAlignment="1" applyProtection="1">
      <alignment horizontal="right"/>
      <protection/>
    </xf>
    <xf numFmtId="43" fontId="0" fillId="36" borderId="42" xfId="34" applyFill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 applyProtection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 vertical="center"/>
      <protection/>
    </xf>
    <xf numFmtId="0" fontId="0" fillId="0" borderId="49" xfId="0" applyBorder="1" applyAlignment="1" applyProtection="1">
      <alignment/>
      <protection/>
    </xf>
    <xf numFmtId="14" fontId="0" fillId="0" borderId="5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4" borderId="51" xfId="0" applyFill="1" applyBorder="1" applyAlignment="1" applyProtection="1">
      <alignment/>
      <protection/>
    </xf>
    <xf numFmtId="0" fontId="2" fillId="37" borderId="20" xfId="0" applyFont="1" applyFill="1" applyBorder="1" applyAlignment="1" applyProtection="1">
      <alignment/>
      <protection/>
    </xf>
    <xf numFmtId="0" fontId="2" fillId="37" borderId="20" xfId="0" applyNumberFormat="1" applyFont="1" applyFill="1" applyBorder="1" applyAlignment="1" applyProtection="1">
      <alignment/>
      <protection/>
    </xf>
    <xf numFmtId="4" fontId="0" fillId="37" borderId="21" xfId="0" applyNumberFormat="1" applyFont="1" applyFill="1" applyBorder="1" applyAlignment="1" applyProtection="1">
      <alignment horizontal="right"/>
      <protection/>
    </xf>
    <xf numFmtId="4" fontId="0" fillId="37" borderId="41" xfId="0" applyNumberFormat="1" applyFont="1" applyFill="1" applyBorder="1" applyAlignment="1" applyProtection="1">
      <alignment horizontal="right"/>
      <protection/>
    </xf>
    <xf numFmtId="43" fontId="0" fillId="37" borderId="41" xfId="34" applyFill="1" applyBorder="1" applyAlignment="1">
      <alignment/>
    </xf>
    <xf numFmtId="43" fontId="0" fillId="37" borderId="41" xfId="34" applyFill="1" applyBorder="1" applyAlignment="1" applyProtection="1">
      <alignment horizontal="right"/>
      <protection/>
    </xf>
    <xf numFmtId="43" fontId="0" fillId="0" borderId="41" xfId="34" applyNumberFormat="1" applyBorder="1" applyAlignment="1">
      <alignment/>
    </xf>
    <xf numFmtId="43" fontId="0" fillId="33" borderId="41" xfId="34" applyNumberFormat="1" applyFill="1" applyBorder="1" applyAlignment="1" applyProtection="1">
      <alignment horizontal="right"/>
      <protection/>
    </xf>
    <xf numFmtId="43" fontId="0" fillId="33" borderId="41" xfId="34" applyNumberFormat="1" applyFill="1" applyBorder="1" applyAlignment="1" applyProtection="1">
      <alignment horizontal="center" vertical="center"/>
      <protection/>
    </xf>
    <xf numFmtId="43" fontId="0" fillId="0" borderId="0" xfId="34" applyNumberFormat="1" applyFill="1" applyBorder="1" applyAlignment="1" applyProtection="1">
      <alignment horizontal="center" vertical="center"/>
      <protection/>
    </xf>
    <xf numFmtId="43" fontId="0" fillId="34" borderId="41" xfId="34" applyNumberFormat="1" applyFill="1" applyBorder="1" applyAlignment="1" applyProtection="1">
      <alignment horizontal="right"/>
      <protection/>
    </xf>
    <xf numFmtId="43" fontId="0" fillId="0" borderId="41" xfId="34" applyNumberFormat="1" applyBorder="1" applyAlignment="1" applyProtection="1">
      <alignment horizontal="right"/>
      <protection/>
    </xf>
    <xf numFmtId="0" fontId="3" fillId="37" borderId="20" xfId="0" applyNumberFormat="1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4" fillId="37" borderId="0" xfId="0" applyFont="1" applyFill="1" applyBorder="1" applyAlignment="1" applyProtection="1">
      <alignment horizontal="center" vertical="center"/>
      <protection/>
    </xf>
    <xf numFmtId="4" fontId="3" fillId="37" borderId="0" xfId="0" applyNumberFormat="1" applyFont="1" applyFill="1" applyBorder="1" applyAlignment="1" applyProtection="1">
      <alignment horizontal="center" vertical="center"/>
      <protection/>
    </xf>
    <xf numFmtId="43" fontId="4" fillId="37" borderId="0" xfId="34" applyFont="1" applyFill="1" applyBorder="1" applyAlignment="1" applyProtection="1">
      <alignment horizontal="center" vertical="center"/>
      <protection/>
    </xf>
    <xf numFmtId="43" fontId="0" fillId="37" borderId="41" xfId="34" applyNumberFormat="1" applyFont="1" applyFill="1" applyBorder="1" applyAlignment="1">
      <alignment/>
    </xf>
    <xf numFmtId="43" fontId="0" fillId="37" borderId="0" xfId="34" applyNumberFormat="1" applyFont="1" applyFill="1" applyBorder="1" applyAlignment="1" applyProtection="1">
      <alignment horizontal="center" vertical="center"/>
      <protection/>
    </xf>
    <xf numFmtId="170" fontId="44" fillId="0" borderId="0" xfId="0" applyNumberFormat="1" applyFont="1" applyAlignment="1">
      <alignment/>
    </xf>
    <xf numFmtId="0" fontId="2" fillId="37" borderId="0" xfId="0" applyFont="1" applyFill="1" applyBorder="1" applyAlignment="1" applyProtection="1">
      <alignment/>
      <protection/>
    </xf>
    <xf numFmtId="0" fontId="2" fillId="37" borderId="0" xfId="0" applyNumberFormat="1" applyFont="1" applyFill="1" applyBorder="1" applyAlignment="1" applyProtection="1">
      <alignment/>
      <protection/>
    </xf>
    <xf numFmtId="0" fontId="3" fillId="37" borderId="0" xfId="0" applyNumberFormat="1" applyFont="1" applyFill="1" applyBorder="1" applyAlignment="1" applyProtection="1">
      <alignment horizontal="center"/>
      <protection/>
    </xf>
    <xf numFmtId="4" fontId="0" fillId="37" borderId="0" xfId="0" applyNumberFormat="1" applyFont="1" applyFill="1" applyBorder="1" applyAlignment="1" applyProtection="1">
      <alignment horizontal="right"/>
      <protection/>
    </xf>
    <xf numFmtId="43" fontId="0" fillId="37" borderId="0" xfId="34" applyFill="1" applyBorder="1" applyAlignment="1">
      <alignment/>
    </xf>
    <xf numFmtId="43" fontId="0" fillId="37" borderId="0" xfId="34" applyFill="1" applyBorder="1" applyAlignment="1" applyProtection="1">
      <alignment horizontal="right"/>
      <protection/>
    </xf>
    <xf numFmtId="43" fontId="0" fillId="37" borderId="0" xfId="34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14" fontId="0" fillId="0" borderId="0" xfId="0" applyNumberFormat="1" applyBorder="1" applyAlignment="1" applyProtection="1">
      <alignment horizontal="right"/>
      <protection/>
    </xf>
    <xf numFmtId="44" fontId="0" fillId="0" borderId="0" xfId="39" applyAlignment="1">
      <alignment/>
    </xf>
    <xf numFmtId="44" fontId="0" fillId="33" borderId="41" xfId="39" applyFill="1" applyBorder="1" applyAlignment="1" applyProtection="1">
      <alignment horizontal="right"/>
      <protection/>
    </xf>
    <xf numFmtId="44" fontId="0" fillId="0" borderId="52" xfId="39" applyFill="1" applyBorder="1" applyAlignment="1">
      <alignment/>
    </xf>
    <xf numFmtId="44" fontId="0" fillId="33" borderId="41" xfId="39" applyFill="1" applyBorder="1" applyAlignment="1" applyProtection="1">
      <alignment horizontal="center" vertical="center"/>
      <protection/>
    </xf>
    <xf numFmtId="44" fontId="0" fillId="0" borderId="0" xfId="39" applyFill="1" applyAlignment="1">
      <alignment horizontal="center" vertical="center"/>
    </xf>
    <xf numFmtId="44" fontId="0" fillId="37" borderId="0" xfId="39" applyFill="1" applyBorder="1" applyAlignment="1" applyProtection="1">
      <alignment horizontal="center" vertical="center"/>
      <protection/>
    </xf>
    <xf numFmtId="44" fontId="0" fillId="34" borderId="41" xfId="39" applyFill="1" applyBorder="1" applyAlignment="1" applyProtection="1">
      <alignment horizontal="right"/>
      <protection/>
    </xf>
    <xf numFmtId="168" fontId="0" fillId="33" borderId="0" xfId="34" applyNumberFormat="1" applyFill="1" applyBorder="1" applyAlignment="1" applyProtection="1">
      <alignment horizontal="center" vertical="center" wrapText="1"/>
      <protection/>
    </xf>
    <xf numFmtId="43" fontId="0" fillId="0" borderId="0" xfId="34" applyNumberFormat="1" applyBorder="1" applyAlignment="1">
      <alignment/>
    </xf>
    <xf numFmtId="43" fontId="0" fillId="0" borderId="52" xfId="34" applyNumberFormat="1" applyBorder="1" applyAlignment="1">
      <alignment/>
    </xf>
    <xf numFmtId="168" fontId="0" fillId="36" borderId="0" xfId="34" applyNumberForma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vertical="center"/>
      <protection/>
    </xf>
    <xf numFmtId="14" fontId="0" fillId="0" borderId="47" xfId="0" applyNumberFormat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3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8.00390625" style="0" customWidth="1"/>
    <col min="2" max="2" width="8.140625" style="0" customWidth="1"/>
    <col min="3" max="3" width="4.28125" style="0" customWidth="1"/>
    <col min="4" max="4" width="6.7109375" style="0" customWidth="1"/>
    <col min="5" max="5" width="57.8515625" style="0" customWidth="1"/>
    <col min="6" max="6" width="0.13671875" style="1" hidden="1" customWidth="1"/>
    <col min="7" max="7" width="11.140625" style="1" hidden="1" customWidth="1"/>
    <col min="8" max="8" width="11.421875" style="0" hidden="1" customWidth="1"/>
    <col min="9" max="9" width="13.7109375" style="1" hidden="1" customWidth="1"/>
    <col min="10" max="11" width="19.00390625" style="107" customWidth="1"/>
    <col min="12" max="12" width="22.28125" style="158" customWidth="1"/>
  </cols>
  <sheetData>
    <row r="2" spans="2:9" ht="17.25">
      <c r="B2" s="169" t="s">
        <v>87</v>
      </c>
      <c r="C2" s="169"/>
      <c r="D2" s="169"/>
      <c r="E2" s="169"/>
      <c r="F2" s="169"/>
      <c r="G2" s="90"/>
      <c r="I2" s="90"/>
    </row>
    <row r="3" spans="1:12" s="8" customFormat="1" ht="58.5" customHeight="1">
      <c r="A3"/>
      <c r="B3" s="4"/>
      <c r="C3" s="5"/>
      <c r="D3" s="5"/>
      <c r="E3" s="6" t="s">
        <v>0</v>
      </c>
      <c r="F3" s="7" t="s">
        <v>65</v>
      </c>
      <c r="G3" s="91" t="s">
        <v>66</v>
      </c>
      <c r="H3" s="72" t="s">
        <v>74</v>
      </c>
      <c r="I3" s="91" t="s">
        <v>72</v>
      </c>
      <c r="J3" s="108" t="s">
        <v>77</v>
      </c>
      <c r="K3" s="165" t="s">
        <v>79</v>
      </c>
      <c r="L3" s="108" t="s">
        <v>82</v>
      </c>
    </row>
    <row r="4" spans="2:11" ht="12.75">
      <c r="B4" s="9" t="s">
        <v>1</v>
      </c>
      <c r="C4" s="10"/>
      <c r="D4" s="10" t="s">
        <v>2</v>
      </c>
      <c r="E4" s="11" t="s">
        <v>3</v>
      </c>
      <c r="F4" s="73"/>
      <c r="G4" s="95"/>
      <c r="H4" s="101"/>
      <c r="I4" s="116"/>
      <c r="J4" s="109"/>
      <c r="K4" s="115"/>
    </row>
    <row r="5" spans="2:12" ht="12.75">
      <c r="B5" s="12">
        <v>0</v>
      </c>
      <c r="C5" s="13"/>
      <c r="D5" s="14"/>
      <c r="E5" s="15" t="s">
        <v>4</v>
      </c>
      <c r="F5" s="74">
        <v>950</v>
      </c>
      <c r="G5" s="95">
        <v>945</v>
      </c>
      <c r="H5" s="101">
        <v>970000</v>
      </c>
      <c r="I5" s="116">
        <v>900000</v>
      </c>
      <c r="J5" s="135">
        <v>800000</v>
      </c>
      <c r="K5" s="166">
        <v>700000</v>
      </c>
      <c r="L5" s="158">
        <v>800000</v>
      </c>
    </row>
    <row r="6" spans="2:12" ht="12.75">
      <c r="B6" s="16">
        <v>0</v>
      </c>
      <c r="C6" s="17"/>
      <c r="D6" s="18"/>
      <c r="E6" s="19" t="s">
        <v>5</v>
      </c>
      <c r="F6" s="75">
        <v>100</v>
      </c>
      <c r="G6" s="95">
        <v>80</v>
      </c>
      <c r="H6" s="101">
        <v>100000</v>
      </c>
      <c r="I6" s="116">
        <v>15000</v>
      </c>
      <c r="J6" s="135">
        <v>30000</v>
      </c>
      <c r="K6" s="166">
        <v>55000</v>
      </c>
      <c r="L6" s="158">
        <v>60000</v>
      </c>
    </row>
    <row r="7" spans="2:12" ht="12.75">
      <c r="B7" s="16">
        <v>0</v>
      </c>
      <c r="C7" s="17"/>
      <c r="D7" s="18"/>
      <c r="E7" s="19" t="s">
        <v>6</v>
      </c>
      <c r="F7" s="75">
        <v>100</v>
      </c>
      <c r="G7" s="95">
        <v>90</v>
      </c>
      <c r="H7" s="101">
        <v>100000</v>
      </c>
      <c r="I7" s="116">
        <v>90000</v>
      </c>
      <c r="J7" s="135">
        <v>90000</v>
      </c>
      <c r="K7" s="166">
        <v>125000</v>
      </c>
      <c r="L7" s="158">
        <v>130000</v>
      </c>
    </row>
    <row r="8" spans="2:12" ht="12.75">
      <c r="B8" s="16">
        <v>0</v>
      </c>
      <c r="C8" s="17"/>
      <c r="D8" s="18"/>
      <c r="E8" s="19" t="s">
        <v>7</v>
      </c>
      <c r="F8" s="75">
        <v>900</v>
      </c>
      <c r="G8" s="95">
        <v>850</v>
      </c>
      <c r="H8" s="101">
        <v>900000</v>
      </c>
      <c r="I8" s="116">
        <v>850000</v>
      </c>
      <c r="J8" s="135">
        <v>850000</v>
      </c>
      <c r="K8" s="166">
        <v>980000</v>
      </c>
      <c r="L8" s="158">
        <v>1000000</v>
      </c>
    </row>
    <row r="9" spans="2:12" ht="12.75">
      <c r="B9" s="16"/>
      <c r="C9" s="17"/>
      <c r="D9" s="18"/>
      <c r="E9" s="19" t="s">
        <v>75</v>
      </c>
      <c r="F9" s="75"/>
      <c r="G9" s="95"/>
      <c r="H9" s="101"/>
      <c r="I9" s="116"/>
      <c r="J9" s="135">
        <v>30000</v>
      </c>
      <c r="K9" s="166">
        <v>1000</v>
      </c>
      <c r="L9" s="158">
        <v>10000</v>
      </c>
    </row>
    <row r="10" spans="2:12" ht="12.75">
      <c r="B10" s="16">
        <v>0</v>
      </c>
      <c r="C10" s="17"/>
      <c r="D10" s="18"/>
      <c r="E10" s="19" t="s">
        <v>44</v>
      </c>
      <c r="F10" s="75">
        <v>1900</v>
      </c>
      <c r="G10" s="95">
        <v>1850</v>
      </c>
      <c r="H10" s="101">
        <v>1905000</v>
      </c>
      <c r="I10" s="116">
        <v>1700000</v>
      </c>
      <c r="J10" s="135">
        <v>1700000</v>
      </c>
      <c r="K10" s="166">
        <v>2120000</v>
      </c>
      <c r="L10" s="158">
        <v>2200000</v>
      </c>
    </row>
    <row r="11" spans="2:12" ht="12.75">
      <c r="B11" s="16">
        <v>0</v>
      </c>
      <c r="C11" s="17"/>
      <c r="D11" s="18"/>
      <c r="E11" s="19" t="s">
        <v>8</v>
      </c>
      <c r="F11" s="75">
        <v>220</v>
      </c>
      <c r="G11" s="95">
        <v>220</v>
      </c>
      <c r="H11" s="101">
        <v>250000</v>
      </c>
      <c r="I11" s="116">
        <v>235000</v>
      </c>
      <c r="J11" s="135">
        <v>250000</v>
      </c>
      <c r="K11" s="166">
        <v>240000</v>
      </c>
      <c r="L11" s="158">
        <v>260000</v>
      </c>
    </row>
    <row r="12" spans="2:12" ht="12.75">
      <c r="B12" s="16">
        <v>0</v>
      </c>
      <c r="C12" s="17"/>
      <c r="D12" s="18"/>
      <c r="E12" s="19" t="s">
        <v>9</v>
      </c>
      <c r="F12" s="75">
        <v>6</v>
      </c>
      <c r="G12" s="95">
        <v>5</v>
      </c>
      <c r="H12" s="101">
        <v>6000</v>
      </c>
      <c r="I12" s="116">
        <v>5000</v>
      </c>
      <c r="J12" s="135">
        <v>6000</v>
      </c>
      <c r="K12" s="166">
        <v>4300</v>
      </c>
      <c r="L12" s="158">
        <v>5000</v>
      </c>
    </row>
    <row r="13" spans="2:12" ht="12.75">
      <c r="B13" s="16">
        <v>0</v>
      </c>
      <c r="C13" s="17"/>
      <c r="D13" s="18"/>
      <c r="E13" s="19" t="s">
        <v>10</v>
      </c>
      <c r="F13" s="75">
        <v>1</v>
      </c>
      <c r="G13" s="95">
        <v>1</v>
      </c>
      <c r="H13" s="101">
        <v>1000</v>
      </c>
      <c r="I13" s="116">
        <v>1000</v>
      </c>
      <c r="J13" s="135">
        <v>1000</v>
      </c>
      <c r="K13" s="166">
        <v>500</v>
      </c>
      <c r="L13" s="158">
        <v>500</v>
      </c>
    </row>
    <row r="14" spans="2:12" ht="12.75">
      <c r="B14" s="16">
        <v>0</v>
      </c>
      <c r="C14" s="17"/>
      <c r="D14" s="18"/>
      <c r="E14" s="19" t="s">
        <v>11</v>
      </c>
      <c r="F14" s="75">
        <v>1</v>
      </c>
      <c r="G14" s="95">
        <v>1</v>
      </c>
      <c r="H14" s="101">
        <v>1000</v>
      </c>
      <c r="I14" s="116">
        <v>1000</v>
      </c>
      <c r="J14" s="135">
        <v>1000</v>
      </c>
      <c r="K14" s="166">
        <v>1700</v>
      </c>
      <c r="L14" s="158">
        <v>1500</v>
      </c>
    </row>
    <row r="15" spans="2:12" ht="12.75">
      <c r="B15" s="16">
        <v>0</v>
      </c>
      <c r="C15" s="17"/>
      <c r="D15" s="18"/>
      <c r="E15" s="19" t="s">
        <v>51</v>
      </c>
      <c r="F15" s="75">
        <v>20</v>
      </c>
      <c r="G15" s="95">
        <v>18</v>
      </c>
      <c r="H15" s="101">
        <v>20000</v>
      </c>
      <c r="I15" s="116">
        <v>20000</v>
      </c>
      <c r="J15" s="135">
        <v>30000</v>
      </c>
      <c r="K15" s="166">
        <v>30000</v>
      </c>
      <c r="L15" s="158">
        <v>30000</v>
      </c>
    </row>
    <row r="16" spans="2:12" ht="12.75">
      <c r="B16" s="16"/>
      <c r="C16" s="17"/>
      <c r="D16" s="18"/>
      <c r="E16" s="19" t="s">
        <v>58</v>
      </c>
      <c r="F16" s="75">
        <v>0</v>
      </c>
      <c r="G16" s="95">
        <v>0</v>
      </c>
      <c r="H16" s="101">
        <v>0</v>
      </c>
      <c r="I16" s="116">
        <v>0</v>
      </c>
      <c r="J16" s="135">
        <v>0</v>
      </c>
      <c r="K16" s="166">
        <v>0</v>
      </c>
      <c r="L16" s="158">
        <v>0</v>
      </c>
    </row>
    <row r="17" spans="2:12" ht="12.75">
      <c r="B17" s="16">
        <v>0</v>
      </c>
      <c r="C17" s="17"/>
      <c r="D17" s="18"/>
      <c r="E17" s="19" t="s">
        <v>52</v>
      </c>
      <c r="F17" s="75">
        <v>600</v>
      </c>
      <c r="G17" s="95">
        <v>500</v>
      </c>
      <c r="H17" s="101">
        <v>600000</v>
      </c>
      <c r="I17" s="116">
        <v>450000</v>
      </c>
      <c r="J17" s="135">
        <v>500000</v>
      </c>
      <c r="K17" s="166">
        <v>500000</v>
      </c>
      <c r="L17" s="158">
        <v>550000</v>
      </c>
    </row>
    <row r="18" spans="2:12" ht="12.75">
      <c r="B18" s="20"/>
      <c r="C18" s="21"/>
      <c r="D18" s="22"/>
      <c r="E18" s="23" t="s">
        <v>12</v>
      </c>
      <c r="F18" s="76">
        <f aca="true" t="shared" si="0" ref="F18:L18">SUM(F5:F17)</f>
        <v>4798</v>
      </c>
      <c r="G18" s="82">
        <f t="shared" si="0"/>
        <v>4560</v>
      </c>
      <c r="H18" s="102">
        <f t="shared" si="0"/>
        <v>4853000</v>
      </c>
      <c r="I18" s="102">
        <f t="shared" si="0"/>
        <v>4267000</v>
      </c>
      <c r="J18" s="136">
        <f t="shared" si="0"/>
        <v>4288000</v>
      </c>
      <c r="K18" s="136">
        <f t="shared" si="0"/>
        <v>4757500</v>
      </c>
      <c r="L18" s="159">
        <f t="shared" si="0"/>
        <v>5047000</v>
      </c>
    </row>
    <row r="19" spans="2:12" ht="12.75">
      <c r="B19" s="16">
        <v>0</v>
      </c>
      <c r="C19" s="17"/>
      <c r="D19" s="18"/>
      <c r="E19" s="19" t="s">
        <v>55</v>
      </c>
      <c r="F19" s="75">
        <v>30</v>
      </c>
      <c r="G19" s="95">
        <v>25</v>
      </c>
      <c r="H19" s="101">
        <v>30000</v>
      </c>
      <c r="I19" s="116">
        <v>393000</v>
      </c>
      <c r="J19" s="135">
        <v>100000</v>
      </c>
      <c r="K19" s="166">
        <v>50000</v>
      </c>
      <c r="L19" s="158">
        <v>50000</v>
      </c>
    </row>
    <row r="20" spans="2:12" ht="12.75">
      <c r="B20" s="16">
        <v>0</v>
      </c>
      <c r="C20" s="17"/>
      <c r="D20" s="18"/>
      <c r="E20" s="19" t="s">
        <v>54</v>
      </c>
      <c r="F20" s="75">
        <v>61</v>
      </c>
      <c r="G20" s="95">
        <v>60</v>
      </c>
      <c r="H20" s="101">
        <v>61000</v>
      </c>
      <c r="I20" s="116">
        <v>90000</v>
      </c>
      <c r="J20" s="135">
        <v>100000</v>
      </c>
      <c r="K20" s="166">
        <v>70500</v>
      </c>
      <c r="L20" s="158">
        <v>70500</v>
      </c>
    </row>
    <row r="21" spans="2:12" ht="12.75">
      <c r="B21" s="16">
        <v>0</v>
      </c>
      <c r="C21" s="17"/>
      <c r="D21" s="18"/>
      <c r="E21" s="19" t="s">
        <v>53</v>
      </c>
      <c r="F21" s="75">
        <v>30</v>
      </c>
      <c r="G21" s="95">
        <v>30</v>
      </c>
      <c r="H21" s="101">
        <v>30000</v>
      </c>
      <c r="I21" s="116">
        <v>30000</v>
      </c>
      <c r="J21" s="135">
        <v>65000</v>
      </c>
      <c r="K21" s="166">
        <v>46000</v>
      </c>
      <c r="L21" s="158">
        <v>80000</v>
      </c>
    </row>
    <row r="22" spans="2:12" ht="12.75">
      <c r="B22" s="99">
        <v>0</v>
      </c>
      <c r="E22" s="100" t="s">
        <v>80</v>
      </c>
      <c r="F22"/>
      <c r="G22" s="81"/>
      <c r="H22" s="101">
        <v>0</v>
      </c>
      <c r="I22" s="101">
        <v>0</v>
      </c>
      <c r="J22" s="135">
        <v>10000000</v>
      </c>
      <c r="K22" s="167">
        <v>8497787</v>
      </c>
      <c r="L22" s="160">
        <v>1000000</v>
      </c>
    </row>
    <row r="23" spans="2:12" ht="12.75">
      <c r="B23" s="24"/>
      <c r="C23" s="24"/>
      <c r="D23" s="25"/>
      <c r="E23" s="25" t="s">
        <v>13</v>
      </c>
      <c r="F23" s="26">
        <f aca="true" t="shared" si="1" ref="F23:L23">SUM(F19:F22)</f>
        <v>121</v>
      </c>
      <c r="G23" s="82">
        <f t="shared" si="1"/>
        <v>115</v>
      </c>
      <c r="H23" s="102">
        <f t="shared" si="1"/>
        <v>121000</v>
      </c>
      <c r="I23" s="102">
        <f t="shared" si="1"/>
        <v>513000</v>
      </c>
      <c r="J23" s="136">
        <f t="shared" si="1"/>
        <v>10265000</v>
      </c>
      <c r="K23" s="136">
        <f t="shared" si="1"/>
        <v>8664287</v>
      </c>
      <c r="L23" s="159">
        <f t="shared" si="1"/>
        <v>1200500</v>
      </c>
    </row>
    <row r="24" spans="2:11" ht="12.75">
      <c r="B24" s="27"/>
      <c r="C24" s="27"/>
      <c r="D24" s="28"/>
      <c r="E24" s="28"/>
      <c r="F24" s="29"/>
      <c r="G24" s="96"/>
      <c r="H24" s="101"/>
      <c r="I24" s="117"/>
      <c r="J24" s="135"/>
      <c r="K24" s="166"/>
    </row>
    <row r="25" spans="2:12" ht="12.75">
      <c r="B25" s="18">
        <v>2310</v>
      </c>
      <c r="C25" s="30"/>
      <c r="D25" s="30"/>
      <c r="E25" s="31" t="s">
        <v>14</v>
      </c>
      <c r="F25" s="77">
        <v>340</v>
      </c>
      <c r="G25" s="97">
        <v>200</v>
      </c>
      <c r="H25" s="101">
        <v>290000</v>
      </c>
      <c r="I25" s="116">
        <v>250000</v>
      </c>
      <c r="J25" s="135">
        <v>8000</v>
      </c>
      <c r="K25" s="166">
        <v>4000</v>
      </c>
      <c r="L25" s="158">
        <v>130000</v>
      </c>
    </row>
    <row r="26" spans="2:12" ht="12.75">
      <c r="B26" s="18">
        <v>3612</v>
      </c>
      <c r="C26" s="30"/>
      <c r="D26" s="30"/>
      <c r="E26" s="31" t="s">
        <v>81</v>
      </c>
      <c r="F26" s="77"/>
      <c r="G26" s="97"/>
      <c r="H26" s="101"/>
      <c r="I26" s="116"/>
      <c r="J26" s="135">
        <v>0</v>
      </c>
      <c r="K26" s="166">
        <v>0</v>
      </c>
      <c r="L26" s="158">
        <v>418000</v>
      </c>
    </row>
    <row r="27" spans="2:12" ht="12.75">
      <c r="B27" s="18">
        <v>3613</v>
      </c>
      <c r="C27" s="30"/>
      <c r="D27" s="30"/>
      <c r="E27" s="31" t="s">
        <v>15</v>
      </c>
      <c r="F27" s="77">
        <v>45</v>
      </c>
      <c r="G27" s="97">
        <v>40</v>
      </c>
      <c r="H27" s="101">
        <v>44000</v>
      </c>
      <c r="I27" s="116">
        <v>20000</v>
      </c>
      <c r="J27" s="135">
        <v>2701000</v>
      </c>
      <c r="K27" s="166">
        <v>0</v>
      </c>
      <c r="L27" s="158">
        <v>2000000</v>
      </c>
    </row>
    <row r="28" spans="2:12" ht="12.75">
      <c r="B28" s="18">
        <v>3631</v>
      </c>
      <c r="C28" s="30"/>
      <c r="D28" s="30"/>
      <c r="E28" s="31" t="s">
        <v>16</v>
      </c>
      <c r="F28" s="77">
        <v>2</v>
      </c>
      <c r="G28" s="97">
        <v>2</v>
      </c>
      <c r="H28" s="101">
        <v>4000</v>
      </c>
      <c r="I28" s="116">
        <v>4000</v>
      </c>
      <c r="J28" s="135">
        <v>4000</v>
      </c>
      <c r="K28" s="166">
        <v>4000</v>
      </c>
      <c r="L28" s="158">
        <v>7000</v>
      </c>
    </row>
    <row r="29" spans="2:12" ht="12.75">
      <c r="B29" s="18">
        <v>3632</v>
      </c>
      <c r="C29" s="30"/>
      <c r="D29" s="30"/>
      <c r="E29" s="31" t="s">
        <v>17</v>
      </c>
      <c r="F29" s="77">
        <v>50</v>
      </c>
      <c r="G29" s="97">
        <v>55</v>
      </c>
      <c r="H29" s="101">
        <v>60000</v>
      </c>
      <c r="I29" s="116">
        <v>55000</v>
      </c>
      <c r="J29" s="135">
        <v>21000</v>
      </c>
      <c r="K29" s="166">
        <v>5000</v>
      </c>
      <c r="L29" s="158">
        <v>5000</v>
      </c>
    </row>
    <row r="30" spans="2:12" ht="12.75">
      <c r="B30" s="18">
        <v>3639</v>
      </c>
      <c r="C30" s="30"/>
      <c r="D30" s="30"/>
      <c r="E30" s="31" t="s">
        <v>63</v>
      </c>
      <c r="F30" s="77">
        <v>0</v>
      </c>
      <c r="G30" s="97">
        <v>1</v>
      </c>
      <c r="H30" s="101">
        <v>1000</v>
      </c>
      <c r="I30" s="116">
        <v>1000</v>
      </c>
      <c r="J30" s="135">
        <v>1000</v>
      </c>
      <c r="K30" s="166">
        <v>1000</v>
      </c>
      <c r="L30" s="158">
        <v>1000</v>
      </c>
    </row>
    <row r="31" spans="2:12" ht="12.75">
      <c r="B31" s="18">
        <v>3725</v>
      </c>
      <c r="C31" s="30"/>
      <c r="D31" s="30"/>
      <c r="E31" s="31" t="s">
        <v>48</v>
      </c>
      <c r="F31" s="77">
        <v>65</v>
      </c>
      <c r="G31" s="97">
        <v>60</v>
      </c>
      <c r="H31" s="101">
        <v>65000</v>
      </c>
      <c r="I31" s="116">
        <v>60000</v>
      </c>
      <c r="J31" s="135">
        <v>60000</v>
      </c>
      <c r="K31" s="166">
        <v>60000</v>
      </c>
      <c r="L31" s="158">
        <v>80000</v>
      </c>
    </row>
    <row r="32" spans="2:12" ht="12" customHeight="1">
      <c r="B32" s="18">
        <v>3769</v>
      </c>
      <c r="C32" s="30"/>
      <c r="D32" s="30"/>
      <c r="E32" s="31" t="s">
        <v>50</v>
      </c>
      <c r="F32" s="77">
        <v>1</v>
      </c>
      <c r="G32" s="97">
        <v>1</v>
      </c>
      <c r="H32" s="101">
        <v>1000</v>
      </c>
      <c r="I32" s="116">
        <v>1000</v>
      </c>
      <c r="J32" s="135">
        <v>1000</v>
      </c>
      <c r="K32" s="166">
        <v>1000</v>
      </c>
      <c r="L32" s="158">
        <v>1000</v>
      </c>
    </row>
    <row r="33" spans="2:12" ht="12.75">
      <c r="B33" s="18">
        <v>6171</v>
      </c>
      <c r="C33" s="30"/>
      <c r="D33" s="30"/>
      <c r="E33" s="31" t="s">
        <v>18</v>
      </c>
      <c r="F33" s="77">
        <v>75</v>
      </c>
      <c r="G33" s="97">
        <v>63</v>
      </c>
      <c r="H33" s="101">
        <v>64000</v>
      </c>
      <c r="I33" s="116">
        <v>50000</v>
      </c>
      <c r="J33" s="135">
        <v>47000</v>
      </c>
      <c r="K33" s="166">
        <v>60000</v>
      </c>
      <c r="L33" s="158">
        <v>70000</v>
      </c>
    </row>
    <row r="34" spans="2:12" ht="12.75">
      <c r="B34" s="32"/>
      <c r="C34" s="33"/>
      <c r="D34" s="34"/>
      <c r="E34" s="35" t="s">
        <v>19</v>
      </c>
      <c r="F34" s="78">
        <f aca="true" t="shared" si="2" ref="F34:L34">SUM(F25:F33)</f>
        <v>578</v>
      </c>
      <c r="G34" s="82">
        <f t="shared" si="2"/>
        <v>422</v>
      </c>
      <c r="H34" s="102">
        <f t="shared" si="2"/>
        <v>529000</v>
      </c>
      <c r="I34" s="102">
        <f t="shared" si="2"/>
        <v>441000</v>
      </c>
      <c r="J34" s="136">
        <f t="shared" si="2"/>
        <v>2843000</v>
      </c>
      <c r="K34" s="136">
        <f t="shared" si="2"/>
        <v>135000</v>
      </c>
      <c r="L34" s="159">
        <f t="shared" si="2"/>
        <v>2712000</v>
      </c>
    </row>
    <row r="35" spans="2:11" ht="12.75">
      <c r="B35" s="28"/>
      <c r="C35" s="27"/>
      <c r="D35" s="27"/>
      <c r="E35" s="28"/>
      <c r="F35" s="29"/>
      <c r="G35" s="96"/>
      <c r="H35" s="101"/>
      <c r="I35" s="117"/>
      <c r="J35" s="135"/>
      <c r="K35" s="166"/>
    </row>
    <row r="36" spans="2:12" ht="12.75">
      <c r="B36" s="36">
        <v>6310</v>
      </c>
      <c r="C36" s="37"/>
      <c r="D36" s="37"/>
      <c r="E36" s="31" t="s">
        <v>20</v>
      </c>
      <c r="F36" s="79">
        <v>1</v>
      </c>
      <c r="G36" s="98">
        <v>1</v>
      </c>
      <c r="H36" s="101">
        <v>1000</v>
      </c>
      <c r="I36" s="117">
        <v>1000</v>
      </c>
      <c r="J36" s="135">
        <v>1000</v>
      </c>
      <c r="K36" s="166">
        <v>500</v>
      </c>
      <c r="L36" s="158">
        <v>500</v>
      </c>
    </row>
    <row r="37" spans="2:12" ht="12.75">
      <c r="B37" s="22"/>
      <c r="C37" s="21"/>
      <c r="D37" s="21"/>
      <c r="E37" s="22" t="s">
        <v>21</v>
      </c>
      <c r="F37" s="76">
        <f aca="true" t="shared" si="3" ref="F37:K37">SUM(F36)</f>
        <v>1</v>
      </c>
      <c r="G37" s="82">
        <f t="shared" si="3"/>
        <v>1</v>
      </c>
      <c r="H37" s="102">
        <f t="shared" si="3"/>
        <v>1000</v>
      </c>
      <c r="I37" s="102">
        <f t="shared" si="3"/>
        <v>1000</v>
      </c>
      <c r="J37" s="136">
        <f t="shared" si="3"/>
        <v>1000</v>
      </c>
      <c r="K37" s="136">
        <f t="shared" si="3"/>
        <v>500</v>
      </c>
      <c r="L37" s="159">
        <v>500</v>
      </c>
    </row>
    <row r="38" spans="2:11" ht="12.75">
      <c r="B38" s="2"/>
      <c r="C38" s="2"/>
      <c r="D38" s="2"/>
      <c r="E38" s="2"/>
      <c r="F38" s="3"/>
      <c r="G38" s="95"/>
      <c r="H38" s="101"/>
      <c r="I38" s="116"/>
      <c r="J38" s="135"/>
      <c r="K38" s="166"/>
    </row>
    <row r="39" spans="2:11" ht="12.75">
      <c r="B39" s="2"/>
      <c r="C39" s="2"/>
      <c r="D39" s="2"/>
      <c r="E39" s="2"/>
      <c r="F39" s="3"/>
      <c r="G39" s="95"/>
      <c r="H39" s="101"/>
      <c r="I39" s="116"/>
      <c r="J39" s="135"/>
      <c r="K39" s="166"/>
    </row>
    <row r="40" spans="1:12" s="40" customFormat="1" ht="12" customHeight="1">
      <c r="A40"/>
      <c r="B40" s="38"/>
      <c r="C40" s="39"/>
      <c r="D40" s="39"/>
      <c r="E40" s="38" t="s">
        <v>22</v>
      </c>
      <c r="F40" s="80">
        <f aca="true" t="shared" si="4" ref="F40:L40">SUM(F18+F23+F34+F37)</f>
        <v>5498</v>
      </c>
      <c r="G40" s="83">
        <f t="shared" si="4"/>
        <v>5098</v>
      </c>
      <c r="H40" s="103">
        <f t="shared" si="4"/>
        <v>5504000</v>
      </c>
      <c r="I40" s="103">
        <f t="shared" si="4"/>
        <v>5222000</v>
      </c>
      <c r="J40" s="137">
        <f t="shared" si="4"/>
        <v>17397000</v>
      </c>
      <c r="K40" s="137">
        <f t="shared" si="4"/>
        <v>13557287</v>
      </c>
      <c r="L40" s="161">
        <f t="shared" si="4"/>
        <v>8960000</v>
      </c>
    </row>
    <row r="41" spans="1:12" s="40" customFormat="1" ht="12.75">
      <c r="A41"/>
      <c r="B41" s="41"/>
      <c r="C41" s="42"/>
      <c r="D41" s="42"/>
      <c r="E41" s="41"/>
      <c r="F41" s="43"/>
      <c r="G41" s="43"/>
      <c r="H41" s="104"/>
      <c r="I41" s="104"/>
      <c r="J41" s="138"/>
      <c r="K41" s="138"/>
      <c r="L41" s="162"/>
    </row>
    <row r="42" spans="1:12" s="40" customFormat="1" ht="12.75">
      <c r="A42"/>
      <c r="B42" s="41"/>
      <c r="C42" s="42"/>
      <c r="D42" s="42"/>
      <c r="E42" s="41"/>
      <c r="F42" s="43"/>
      <c r="G42" s="43"/>
      <c r="H42" s="104"/>
      <c r="I42" s="104"/>
      <c r="J42" s="138"/>
      <c r="K42" s="138"/>
      <c r="L42" s="162"/>
    </row>
    <row r="43" spans="2:11" ht="27.75" customHeight="1">
      <c r="B43" s="129"/>
      <c r="C43" s="130"/>
      <c r="D43" s="130"/>
      <c r="E43" s="141" t="s">
        <v>73</v>
      </c>
      <c r="F43" s="131">
        <v>0</v>
      </c>
      <c r="G43" s="132">
        <v>60</v>
      </c>
      <c r="H43" s="133">
        <v>0</v>
      </c>
      <c r="I43" s="134">
        <v>0</v>
      </c>
      <c r="J43" s="146">
        <v>0</v>
      </c>
      <c r="K43" s="155"/>
    </row>
    <row r="44" spans="2:11" ht="27.75" customHeight="1">
      <c r="B44" s="149"/>
      <c r="C44" s="150"/>
      <c r="D44" s="150"/>
      <c r="E44" s="151"/>
      <c r="F44" s="152"/>
      <c r="G44" s="152"/>
      <c r="H44" s="153"/>
      <c r="I44" s="154"/>
      <c r="J44" s="155"/>
      <c r="K44" s="155"/>
    </row>
    <row r="45" spans="1:12" s="40" customFormat="1" ht="13.5">
      <c r="A45"/>
      <c r="B45" s="41">
        <v>8123</v>
      </c>
      <c r="C45" s="42"/>
      <c r="D45" s="42"/>
      <c r="E45" s="41"/>
      <c r="F45" s="43"/>
      <c r="G45" s="43"/>
      <c r="H45" s="104"/>
      <c r="I45" s="104"/>
      <c r="J45" s="148">
        <v>14400000</v>
      </c>
      <c r="K45" s="148"/>
      <c r="L45" s="162"/>
    </row>
    <row r="46" spans="1:12" s="40" customFormat="1" ht="13.5">
      <c r="A46"/>
      <c r="B46" s="41">
        <v>8124</v>
      </c>
      <c r="C46" s="42"/>
      <c r="D46" s="42"/>
      <c r="E46" s="41"/>
      <c r="F46" s="43"/>
      <c r="G46" s="43"/>
      <c r="H46" s="104"/>
      <c r="I46" s="104"/>
      <c r="J46" s="148">
        <v>-727272</v>
      </c>
      <c r="K46" s="148">
        <v>-727272</v>
      </c>
      <c r="L46" s="158">
        <v>-727272</v>
      </c>
    </row>
    <row r="47" spans="1:12" s="40" customFormat="1" ht="13.5">
      <c r="A47"/>
      <c r="B47" s="41">
        <v>8115</v>
      </c>
      <c r="C47" s="42"/>
      <c r="D47" s="42"/>
      <c r="E47" s="41"/>
      <c r="F47" s="43"/>
      <c r="G47" s="43"/>
      <c r="H47" s="104"/>
      <c r="I47" s="104"/>
      <c r="J47" s="148"/>
      <c r="K47" s="148"/>
      <c r="L47" s="162"/>
    </row>
    <row r="48" spans="1:12" s="40" customFormat="1" ht="33" customHeight="1">
      <c r="A48"/>
      <c r="B48" s="142"/>
      <c r="C48" s="143"/>
      <c r="D48" s="143"/>
      <c r="E48" s="142" t="s">
        <v>83</v>
      </c>
      <c r="F48" s="144"/>
      <c r="G48" s="144"/>
      <c r="H48" s="145"/>
      <c r="I48" s="145"/>
      <c r="J48" s="147">
        <f>SUM(J40+J45+J46+J47)</f>
        <v>31069728</v>
      </c>
      <c r="K48" s="147">
        <f>SUM(K40+K45+K46+K47)</f>
        <v>12830015</v>
      </c>
      <c r="L48" s="163">
        <f>SUM(L40+L45+L46+L47)</f>
        <v>8232728</v>
      </c>
    </row>
    <row r="49" spans="1:12" s="40" customFormat="1" ht="12.75">
      <c r="A49"/>
      <c r="B49" s="41"/>
      <c r="C49" s="42"/>
      <c r="D49" s="42"/>
      <c r="E49" s="41"/>
      <c r="F49" s="43"/>
      <c r="G49" s="43"/>
      <c r="H49" s="104"/>
      <c r="I49" s="104"/>
      <c r="J49" s="110"/>
      <c r="K49" s="110"/>
      <c r="L49" s="162"/>
    </row>
    <row r="50" spans="1:12" s="40" customFormat="1" ht="12.75">
      <c r="A50"/>
      <c r="B50" s="41"/>
      <c r="C50" s="42"/>
      <c r="D50" s="42"/>
      <c r="E50" s="41"/>
      <c r="F50" s="43"/>
      <c r="G50" s="43"/>
      <c r="H50" s="104"/>
      <c r="I50" s="104"/>
      <c r="J50" s="110"/>
      <c r="K50" s="110"/>
      <c r="L50" s="162"/>
    </row>
    <row r="51" spans="1:12" s="40" customFormat="1" ht="12.75">
      <c r="A51"/>
      <c r="B51" s="41"/>
      <c r="C51" s="42"/>
      <c r="D51" s="42"/>
      <c r="E51" s="41"/>
      <c r="F51" s="43"/>
      <c r="G51" s="43"/>
      <c r="H51" s="104"/>
      <c r="I51" s="104"/>
      <c r="J51" s="110"/>
      <c r="K51" s="110"/>
      <c r="L51" s="162"/>
    </row>
    <row r="52" spans="1:12" s="40" customFormat="1" ht="12.75">
      <c r="A52"/>
      <c r="B52" s="41"/>
      <c r="C52" s="42"/>
      <c r="D52" s="42"/>
      <c r="E52" s="41"/>
      <c r="F52" s="43"/>
      <c r="G52" s="43"/>
      <c r="H52" s="104"/>
      <c r="I52" s="104"/>
      <c r="J52" s="110"/>
      <c r="K52" s="110"/>
      <c r="L52" s="162"/>
    </row>
    <row r="53" spans="1:12" s="40" customFormat="1" ht="12.75">
      <c r="A53"/>
      <c r="B53" s="41"/>
      <c r="C53" s="42"/>
      <c r="D53" s="42"/>
      <c r="E53" s="41"/>
      <c r="F53" s="43"/>
      <c r="G53" s="43"/>
      <c r="H53" s="104"/>
      <c r="I53" s="104"/>
      <c r="J53" s="110"/>
      <c r="K53" s="110"/>
      <c r="L53" s="162"/>
    </row>
    <row r="54" spans="1:12" s="40" customFormat="1" ht="12.75">
      <c r="A54"/>
      <c r="B54" s="41"/>
      <c r="C54" s="42"/>
      <c r="D54" s="42"/>
      <c r="E54" s="41"/>
      <c r="F54" s="43"/>
      <c r="G54" s="43"/>
      <c r="H54" s="104"/>
      <c r="I54" s="104"/>
      <c r="J54" s="110"/>
      <c r="K54" s="110"/>
      <c r="L54" s="162"/>
    </row>
    <row r="55" spans="1:12" s="40" customFormat="1" ht="12.75">
      <c r="A55"/>
      <c r="B55" s="41"/>
      <c r="C55" s="42"/>
      <c r="D55" s="42"/>
      <c r="E55" s="41"/>
      <c r="F55" s="43"/>
      <c r="G55" s="43"/>
      <c r="H55" s="104"/>
      <c r="I55" s="104"/>
      <c r="J55" s="110"/>
      <c r="K55" s="110"/>
      <c r="L55" s="162"/>
    </row>
    <row r="56" spans="1:12" s="40" customFormat="1" ht="12.75">
      <c r="A56"/>
      <c r="B56" s="41"/>
      <c r="C56" s="42"/>
      <c r="D56" s="42"/>
      <c r="E56" s="41"/>
      <c r="F56" s="43"/>
      <c r="G56" s="43"/>
      <c r="H56" s="104"/>
      <c r="I56" s="104"/>
      <c r="J56" s="110"/>
      <c r="K56" s="110"/>
      <c r="L56" s="162"/>
    </row>
    <row r="57" spans="1:12" s="40" customFormat="1" ht="12.75">
      <c r="A57"/>
      <c r="B57" s="41"/>
      <c r="C57" s="42"/>
      <c r="D57" s="42"/>
      <c r="E57" s="41"/>
      <c r="F57" s="43"/>
      <c r="G57" s="43"/>
      <c r="H57" s="104"/>
      <c r="I57" s="104"/>
      <c r="J57" s="110"/>
      <c r="K57" s="110"/>
      <c r="L57" s="162"/>
    </row>
    <row r="58" spans="1:12" s="40" customFormat="1" ht="14.25" customHeight="1">
      <c r="A58"/>
      <c r="B58" s="41"/>
      <c r="C58" s="42"/>
      <c r="D58" s="42"/>
      <c r="E58" s="41"/>
      <c r="F58" s="43"/>
      <c r="G58" s="43"/>
      <c r="H58" s="105"/>
      <c r="I58" s="104"/>
      <c r="J58" s="111"/>
      <c r="K58" s="111"/>
      <c r="L58" s="162"/>
    </row>
    <row r="59" spans="1:12" s="40" customFormat="1" ht="14.25" customHeight="1">
      <c r="A59"/>
      <c r="B59" s="41"/>
      <c r="C59" s="42"/>
      <c r="D59" s="42"/>
      <c r="E59" s="41"/>
      <c r="F59" s="43"/>
      <c r="G59" s="43"/>
      <c r="H59" s="105"/>
      <c r="I59" s="104"/>
      <c r="J59" s="111"/>
      <c r="K59" s="111"/>
      <c r="L59" s="162"/>
    </row>
    <row r="60" spans="1:12" s="8" customFormat="1" ht="44.25" customHeight="1">
      <c r="A60"/>
      <c r="B60" s="44"/>
      <c r="C60" s="44"/>
      <c r="D60" s="44"/>
      <c r="E60" s="67" t="s">
        <v>23</v>
      </c>
      <c r="F60" s="84" t="s">
        <v>49</v>
      </c>
      <c r="G60" s="92" t="s">
        <v>66</v>
      </c>
      <c r="H60" s="106" t="s">
        <v>64</v>
      </c>
      <c r="I60" s="118" t="s">
        <v>72</v>
      </c>
      <c r="J60" s="112" t="s">
        <v>77</v>
      </c>
      <c r="K60" s="168" t="s">
        <v>79</v>
      </c>
      <c r="L60" s="168" t="s">
        <v>82</v>
      </c>
    </row>
    <row r="61" spans="2:12" ht="12.75">
      <c r="B61" s="45">
        <v>1014</v>
      </c>
      <c r="C61" s="46"/>
      <c r="D61" s="47"/>
      <c r="E61" s="48" t="s">
        <v>24</v>
      </c>
      <c r="F61" s="85">
        <v>6</v>
      </c>
      <c r="G61" s="97">
        <v>6</v>
      </c>
      <c r="H61" s="135">
        <v>6000</v>
      </c>
      <c r="I61" s="140">
        <v>6000</v>
      </c>
      <c r="J61" s="135">
        <v>6000</v>
      </c>
      <c r="K61" s="166">
        <v>5800</v>
      </c>
      <c r="L61" s="158">
        <v>6000</v>
      </c>
    </row>
    <row r="62" spans="2:12" ht="12.75">
      <c r="B62" s="49">
        <v>2219</v>
      </c>
      <c r="C62" s="50"/>
      <c r="D62" s="51"/>
      <c r="E62" s="52" t="s">
        <v>25</v>
      </c>
      <c r="F62" s="86">
        <v>50</v>
      </c>
      <c r="G62" s="97">
        <v>45</v>
      </c>
      <c r="H62" s="135">
        <v>50000</v>
      </c>
      <c r="I62" s="140">
        <v>5000</v>
      </c>
      <c r="J62" s="135">
        <v>50000</v>
      </c>
      <c r="K62" s="166">
        <v>6100</v>
      </c>
      <c r="L62" s="158">
        <v>110000</v>
      </c>
    </row>
    <row r="63" spans="2:12" ht="12.75">
      <c r="B63" s="49">
        <v>2221</v>
      </c>
      <c r="C63" s="50"/>
      <c r="D63" s="51"/>
      <c r="E63" s="52" t="s">
        <v>45</v>
      </c>
      <c r="F63" s="86">
        <v>1</v>
      </c>
      <c r="G63" s="97">
        <v>1</v>
      </c>
      <c r="H63" s="135">
        <v>1000</v>
      </c>
      <c r="I63" s="140">
        <v>1000</v>
      </c>
      <c r="J63" s="135">
        <v>1000</v>
      </c>
      <c r="K63" s="166">
        <v>1000</v>
      </c>
      <c r="L63" s="158">
        <v>1000</v>
      </c>
    </row>
    <row r="64" spans="2:12" ht="12.75">
      <c r="B64" s="49">
        <v>2292</v>
      </c>
      <c r="C64" s="50"/>
      <c r="D64" s="51"/>
      <c r="E64" s="52" t="s">
        <v>46</v>
      </c>
      <c r="F64" s="86">
        <v>19</v>
      </c>
      <c r="G64" s="97">
        <v>18</v>
      </c>
      <c r="H64" s="135">
        <v>25000</v>
      </c>
      <c r="I64" s="140">
        <v>25000</v>
      </c>
      <c r="J64" s="135">
        <v>26000</v>
      </c>
      <c r="K64" s="166">
        <v>20000</v>
      </c>
      <c r="L64" s="158">
        <v>20000</v>
      </c>
    </row>
    <row r="65" spans="2:12" ht="12.75">
      <c r="B65" s="53">
        <v>2310</v>
      </c>
      <c r="C65" s="54"/>
      <c r="D65" s="55"/>
      <c r="E65" s="56" t="s">
        <v>14</v>
      </c>
      <c r="F65" s="87">
        <v>500</v>
      </c>
      <c r="G65" s="97">
        <v>400</v>
      </c>
      <c r="H65" s="135">
        <v>165000</v>
      </c>
      <c r="I65" s="140">
        <v>150000</v>
      </c>
      <c r="J65" s="135">
        <v>85000</v>
      </c>
      <c r="K65" s="166">
        <v>80000</v>
      </c>
      <c r="L65" s="158">
        <v>90000</v>
      </c>
    </row>
    <row r="66" spans="2:12" ht="12.75">
      <c r="B66" s="53">
        <v>2321</v>
      </c>
      <c r="C66" s="54"/>
      <c r="D66" s="55"/>
      <c r="E66" s="56" t="s">
        <v>26</v>
      </c>
      <c r="F66" s="87">
        <v>900</v>
      </c>
      <c r="G66" s="97">
        <v>850</v>
      </c>
      <c r="H66" s="135">
        <v>900000</v>
      </c>
      <c r="I66" s="140">
        <v>600000</v>
      </c>
      <c r="J66" s="135">
        <v>715000</v>
      </c>
      <c r="K66" s="166">
        <v>150000</v>
      </c>
      <c r="L66" s="158">
        <v>1560000</v>
      </c>
    </row>
    <row r="67" spans="2:12" ht="12.75">
      <c r="B67" s="53">
        <v>2324</v>
      </c>
      <c r="C67" s="54"/>
      <c r="D67" s="55"/>
      <c r="E67" s="56" t="s">
        <v>61</v>
      </c>
      <c r="F67" s="87">
        <v>0</v>
      </c>
      <c r="G67" s="97">
        <v>30</v>
      </c>
      <c r="H67" s="135">
        <v>80000</v>
      </c>
      <c r="I67" s="140">
        <v>51000</v>
      </c>
      <c r="J67" s="135">
        <v>10000</v>
      </c>
      <c r="K67" s="166">
        <v>1000</v>
      </c>
      <c r="L67" s="158">
        <v>1000</v>
      </c>
    </row>
    <row r="68" spans="2:12" ht="12.75">
      <c r="B68" s="53">
        <v>3111</v>
      </c>
      <c r="C68" s="54"/>
      <c r="D68" s="55"/>
      <c r="E68" s="56" t="s">
        <v>27</v>
      </c>
      <c r="F68" s="87">
        <v>10</v>
      </c>
      <c r="G68" s="97">
        <v>1</v>
      </c>
      <c r="H68" s="135">
        <v>5000</v>
      </c>
      <c r="I68" s="140">
        <v>1000</v>
      </c>
      <c r="J68" s="135">
        <v>11000</v>
      </c>
      <c r="K68" s="166">
        <v>11000</v>
      </c>
      <c r="L68" s="158">
        <v>10000</v>
      </c>
    </row>
    <row r="69" spans="2:12" ht="12.75">
      <c r="B69" s="53">
        <v>3113</v>
      </c>
      <c r="C69" s="54"/>
      <c r="D69" s="55"/>
      <c r="E69" s="56" t="s">
        <v>28</v>
      </c>
      <c r="F69" s="87">
        <v>20</v>
      </c>
      <c r="G69" s="97">
        <v>1</v>
      </c>
      <c r="H69" s="135">
        <v>5000</v>
      </c>
      <c r="I69" s="140">
        <v>1000</v>
      </c>
      <c r="J69" s="135">
        <v>11000</v>
      </c>
      <c r="K69" s="166">
        <v>11000</v>
      </c>
      <c r="L69" s="158">
        <v>25000</v>
      </c>
    </row>
    <row r="70" spans="2:12" ht="12.75">
      <c r="B70" s="53">
        <v>3314</v>
      </c>
      <c r="C70" s="54"/>
      <c r="D70" s="55"/>
      <c r="E70" s="56" t="s">
        <v>29</v>
      </c>
      <c r="F70" s="87">
        <v>20</v>
      </c>
      <c r="G70" s="97">
        <v>15</v>
      </c>
      <c r="H70" s="135">
        <v>20000</v>
      </c>
      <c r="I70" s="140">
        <v>15000</v>
      </c>
      <c r="J70" s="135">
        <v>19000</v>
      </c>
      <c r="K70" s="166">
        <v>19000</v>
      </c>
      <c r="L70" s="158">
        <v>30000</v>
      </c>
    </row>
    <row r="71" spans="2:12" ht="12.75">
      <c r="B71" s="53">
        <v>3319</v>
      </c>
      <c r="C71" s="54"/>
      <c r="D71" s="55"/>
      <c r="E71" s="56" t="s">
        <v>30</v>
      </c>
      <c r="F71" s="87">
        <v>2</v>
      </c>
      <c r="G71" s="97">
        <v>2</v>
      </c>
      <c r="H71" s="135">
        <v>2000</v>
      </c>
      <c r="I71" s="140">
        <v>2000</v>
      </c>
      <c r="J71" s="135">
        <v>2000</v>
      </c>
      <c r="K71" s="166">
        <v>2000</v>
      </c>
      <c r="L71" s="158">
        <v>2000</v>
      </c>
    </row>
    <row r="72" spans="2:12" ht="12.75">
      <c r="B72" s="53">
        <v>3326</v>
      </c>
      <c r="C72" s="54"/>
      <c r="D72" s="55"/>
      <c r="E72" s="56" t="s">
        <v>31</v>
      </c>
      <c r="F72" s="87">
        <v>5</v>
      </c>
      <c r="G72" s="97">
        <v>2</v>
      </c>
      <c r="H72" s="135">
        <v>10000</v>
      </c>
      <c r="I72" s="140">
        <v>2000</v>
      </c>
      <c r="J72" s="135">
        <v>4000</v>
      </c>
      <c r="K72" s="166">
        <v>4000</v>
      </c>
      <c r="L72" s="158">
        <v>2000</v>
      </c>
    </row>
    <row r="73" spans="2:12" ht="12.75">
      <c r="B73" s="53">
        <v>3341</v>
      </c>
      <c r="C73" s="54"/>
      <c r="D73" s="55"/>
      <c r="E73" s="56" t="s">
        <v>57</v>
      </c>
      <c r="F73" s="87">
        <v>1</v>
      </c>
      <c r="G73" s="97">
        <v>1</v>
      </c>
      <c r="H73" s="135">
        <v>1000</v>
      </c>
      <c r="I73" s="140">
        <v>1000</v>
      </c>
      <c r="J73" s="135">
        <v>1000</v>
      </c>
      <c r="K73" s="166">
        <v>1000</v>
      </c>
      <c r="L73" s="158">
        <v>1000</v>
      </c>
    </row>
    <row r="74" spans="2:12" ht="12.75">
      <c r="B74" s="53">
        <v>3399</v>
      </c>
      <c r="C74" s="54"/>
      <c r="D74" s="55"/>
      <c r="E74" s="56" t="s">
        <v>32</v>
      </c>
      <c r="F74" s="87">
        <v>150</v>
      </c>
      <c r="G74" s="97">
        <v>90</v>
      </c>
      <c r="H74" s="135">
        <v>100000</v>
      </c>
      <c r="I74" s="140">
        <v>40000</v>
      </c>
      <c r="J74" s="135">
        <v>100000</v>
      </c>
      <c r="K74" s="166">
        <v>150000</v>
      </c>
      <c r="L74" s="158">
        <v>200000</v>
      </c>
    </row>
    <row r="75" spans="2:12" ht="12.75">
      <c r="B75" s="53">
        <v>3419</v>
      </c>
      <c r="C75" s="54"/>
      <c r="D75" s="55"/>
      <c r="E75" s="56" t="s">
        <v>62</v>
      </c>
      <c r="F75" s="87">
        <v>0</v>
      </c>
      <c r="G75" s="97">
        <v>10</v>
      </c>
      <c r="H75" s="135">
        <v>25000</v>
      </c>
      <c r="I75" s="140">
        <v>10000</v>
      </c>
      <c r="J75" s="135">
        <v>20000</v>
      </c>
      <c r="K75" s="166">
        <v>19000</v>
      </c>
      <c r="L75" s="158">
        <v>25000</v>
      </c>
    </row>
    <row r="76" spans="2:12" ht="12.75">
      <c r="B76" s="53">
        <v>3421</v>
      </c>
      <c r="C76" s="54"/>
      <c r="D76" s="55"/>
      <c r="E76" s="56" t="s">
        <v>33</v>
      </c>
      <c r="F76" s="87">
        <v>50</v>
      </c>
      <c r="G76" s="97">
        <v>54</v>
      </c>
      <c r="H76" s="135">
        <v>55000</v>
      </c>
      <c r="I76" s="140">
        <v>420000</v>
      </c>
      <c r="J76" s="135">
        <v>100000</v>
      </c>
      <c r="K76" s="166">
        <v>90000</v>
      </c>
      <c r="L76" s="158">
        <v>150000</v>
      </c>
    </row>
    <row r="77" spans="2:12" ht="12.75">
      <c r="B77" s="53">
        <v>3429</v>
      </c>
      <c r="C77" s="54"/>
      <c r="D77" s="55"/>
      <c r="E77" s="56" t="s">
        <v>34</v>
      </c>
      <c r="F77" s="87">
        <v>20</v>
      </c>
      <c r="G77" s="97">
        <v>20</v>
      </c>
      <c r="H77" s="135">
        <v>20000</v>
      </c>
      <c r="I77" s="140">
        <v>20000</v>
      </c>
      <c r="J77" s="135">
        <v>20000</v>
      </c>
      <c r="K77" s="166">
        <v>10000</v>
      </c>
      <c r="L77" s="158">
        <v>20000</v>
      </c>
    </row>
    <row r="78" spans="2:12" ht="12.75">
      <c r="B78" s="53">
        <v>3612</v>
      </c>
      <c r="C78" s="54"/>
      <c r="D78" s="55"/>
      <c r="E78" s="56" t="s">
        <v>81</v>
      </c>
      <c r="F78" s="87"/>
      <c r="G78" s="97"/>
      <c r="H78" s="135"/>
      <c r="I78" s="140"/>
      <c r="J78" s="135">
        <v>0</v>
      </c>
      <c r="K78" s="166">
        <v>0</v>
      </c>
      <c r="L78" s="158">
        <v>23000</v>
      </c>
    </row>
    <row r="79" spans="2:12" ht="12.75">
      <c r="B79" s="53">
        <v>3613</v>
      </c>
      <c r="C79" s="54"/>
      <c r="D79" s="55"/>
      <c r="E79" s="56" t="s">
        <v>15</v>
      </c>
      <c r="F79" s="87">
        <v>1550</v>
      </c>
      <c r="G79" s="97">
        <v>400</v>
      </c>
      <c r="H79" s="135">
        <v>1550000</v>
      </c>
      <c r="I79" s="140">
        <v>970000</v>
      </c>
      <c r="J79" s="135">
        <v>30361000</v>
      </c>
      <c r="K79" s="166">
        <v>32200000</v>
      </c>
      <c r="L79" s="158">
        <v>2001728</v>
      </c>
    </row>
    <row r="80" spans="2:12" ht="12.75">
      <c r="B80" s="53">
        <v>3631</v>
      </c>
      <c r="C80" s="54"/>
      <c r="D80" s="55"/>
      <c r="E80" s="56" t="s">
        <v>16</v>
      </c>
      <c r="F80" s="87">
        <v>60</v>
      </c>
      <c r="G80" s="97">
        <v>66</v>
      </c>
      <c r="H80" s="135">
        <v>70000</v>
      </c>
      <c r="I80" s="140">
        <v>120000</v>
      </c>
      <c r="J80" s="135">
        <v>270000</v>
      </c>
      <c r="K80" s="166">
        <v>210000</v>
      </c>
      <c r="L80" s="158">
        <v>320000</v>
      </c>
    </row>
    <row r="81" spans="2:12" ht="12.75">
      <c r="B81" s="53">
        <v>3632</v>
      </c>
      <c r="C81" s="54"/>
      <c r="D81" s="55"/>
      <c r="E81" s="56" t="s">
        <v>17</v>
      </c>
      <c r="F81" s="87">
        <v>100</v>
      </c>
      <c r="G81" s="97">
        <v>60</v>
      </c>
      <c r="H81" s="135">
        <v>70000</v>
      </c>
      <c r="I81" s="140">
        <v>70000</v>
      </c>
      <c r="J81" s="135">
        <v>115000</v>
      </c>
      <c r="K81" s="166">
        <v>90000</v>
      </c>
      <c r="L81" s="158">
        <v>120000</v>
      </c>
    </row>
    <row r="82" spans="2:12" ht="12.75">
      <c r="B82" s="53">
        <v>3635</v>
      </c>
      <c r="C82" s="54"/>
      <c r="D82" s="55"/>
      <c r="E82" s="56" t="s">
        <v>35</v>
      </c>
      <c r="F82" s="87">
        <v>1</v>
      </c>
      <c r="G82" s="97">
        <v>1</v>
      </c>
      <c r="H82" s="135">
        <v>1000</v>
      </c>
      <c r="I82" s="140">
        <v>1000</v>
      </c>
      <c r="J82" s="135">
        <v>1000</v>
      </c>
      <c r="K82" s="166">
        <v>1000</v>
      </c>
      <c r="L82" s="158">
        <v>100000</v>
      </c>
    </row>
    <row r="83" spans="2:12" ht="12.75">
      <c r="B83" s="53">
        <v>3639</v>
      </c>
      <c r="C83" s="54"/>
      <c r="D83" s="55"/>
      <c r="E83" s="56" t="s">
        <v>36</v>
      </c>
      <c r="F83" s="87">
        <v>20</v>
      </c>
      <c r="G83" s="97">
        <v>155</v>
      </c>
      <c r="H83" s="135">
        <v>150000</v>
      </c>
      <c r="I83" s="140">
        <v>40000</v>
      </c>
      <c r="J83" s="135">
        <v>115000</v>
      </c>
      <c r="K83" s="166">
        <v>1000</v>
      </c>
      <c r="L83" s="158">
        <v>50000</v>
      </c>
    </row>
    <row r="84" spans="2:12" ht="12.75">
      <c r="B84" s="53">
        <v>3721</v>
      </c>
      <c r="C84" s="54"/>
      <c r="D84" s="55"/>
      <c r="E84" s="56" t="s">
        <v>37</v>
      </c>
      <c r="F84" s="87">
        <v>80</v>
      </c>
      <c r="G84" s="97">
        <v>40</v>
      </c>
      <c r="H84" s="135">
        <v>80000</v>
      </c>
      <c r="I84" s="140">
        <v>10000</v>
      </c>
      <c r="J84" s="135">
        <v>40000</v>
      </c>
      <c r="K84" s="166">
        <v>25000</v>
      </c>
      <c r="L84" s="158">
        <v>40000</v>
      </c>
    </row>
    <row r="85" spans="2:12" ht="12.75">
      <c r="B85" s="53">
        <v>3722</v>
      </c>
      <c r="C85" s="54"/>
      <c r="D85" s="55"/>
      <c r="E85" s="56" t="s">
        <v>38</v>
      </c>
      <c r="F85" s="87">
        <v>300</v>
      </c>
      <c r="G85" s="97">
        <v>320</v>
      </c>
      <c r="H85" s="135">
        <v>350000</v>
      </c>
      <c r="I85" s="140">
        <v>340000</v>
      </c>
      <c r="J85" s="135">
        <v>510000</v>
      </c>
      <c r="K85" s="166">
        <v>500000</v>
      </c>
      <c r="L85" s="158">
        <v>700000</v>
      </c>
    </row>
    <row r="86" spans="2:12" ht="12.75">
      <c r="B86" s="53">
        <v>3723</v>
      </c>
      <c r="C86" s="54"/>
      <c r="D86" s="55"/>
      <c r="E86" s="56" t="s">
        <v>47</v>
      </c>
      <c r="F86" s="87">
        <v>20</v>
      </c>
      <c r="G86" s="97">
        <v>10</v>
      </c>
      <c r="H86" s="135">
        <v>20000</v>
      </c>
      <c r="I86" s="140">
        <v>10000</v>
      </c>
      <c r="J86" s="135">
        <v>5000</v>
      </c>
      <c r="K86" s="166">
        <v>5000</v>
      </c>
      <c r="L86" s="158">
        <v>5000</v>
      </c>
    </row>
    <row r="87" spans="2:12" ht="12.75">
      <c r="B87" s="53">
        <v>3745</v>
      </c>
      <c r="C87" s="54"/>
      <c r="D87" s="55"/>
      <c r="E87" s="56" t="s">
        <v>39</v>
      </c>
      <c r="F87" s="87">
        <v>200</v>
      </c>
      <c r="G87" s="97">
        <v>190</v>
      </c>
      <c r="H87" s="135">
        <v>200000</v>
      </c>
      <c r="I87" s="140">
        <v>190000</v>
      </c>
      <c r="J87" s="135">
        <v>200000</v>
      </c>
      <c r="K87" s="166">
        <v>270000</v>
      </c>
      <c r="L87" s="158">
        <v>350000</v>
      </c>
    </row>
    <row r="88" spans="2:12" ht="12.75">
      <c r="B88" s="53">
        <v>5213</v>
      </c>
      <c r="C88" s="54"/>
      <c r="D88" s="55"/>
      <c r="E88" s="56" t="s">
        <v>56</v>
      </c>
      <c r="F88" s="87">
        <v>3</v>
      </c>
      <c r="G88" s="97">
        <v>0</v>
      </c>
      <c r="H88" s="135">
        <v>3000</v>
      </c>
      <c r="I88" s="140">
        <v>1000</v>
      </c>
      <c r="J88" s="135">
        <v>5000</v>
      </c>
      <c r="K88" s="166">
        <v>1500</v>
      </c>
      <c r="L88" s="158">
        <v>5000</v>
      </c>
    </row>
    <row r="89" spans="2:12" ht="12.75">
      <c r="B89" s="53">
        <v>5512</v>
      </c>
      <c r="C89" s="54"/>
      <c r="D89" s="55"/>
      <c r="E89" s="56" t="s">
        <v>40</v>
      </c>
      <c r="F89" s="87">
        <v>15</v>
      </c>
      <c r="G89" s="97">
        <v>30</v>
      </c>
      <c r="H89" s="135">
        <v>40000</v>
      </c>
      <c r="I89" s="140">
        <v>30000</v>
      </c>
      <c r="J89" s="135">
        <v>35000</v>
      </c>
      <c r="K89" s="166">
        <v>20000</v>
      </c>
      <c r="L89" s="158">
        <v>35000</v>
      </c>
    </row>
    <row r="90" spans="2:12" ht="12.75">
      <c r="B90" s="53">
        <v>6112</v>
      </c>
      <c r="C90" s="54"/>
      <c r="D90" s="55"/>
      <c r="E90" s="56" t="s">
        <v>41</v>
      </c>
      <c r="F90" s="87">
        <v>480</v>
      </c>
      <c r="G90" s="97">
        <v>450</v>
      </c>
      <c r="H90" s="135">
        <v>480000</v>
      </c>
      <c r="I90" s="140">
        <v>620000</v>
      </c>
      <c r="J90" s="135">
        <v>780000</v>
      </c>
      <c r="K90" s="166">
        <v>750000</v>
      </c>
      <c r="L90" s="158">
        <v>800000</v>
      </c>
    </row>
    <row r="91" spans="2:12" ht="12.75">
      <c r="B91" s="53">
        <v>6171</v>
      </c>
      <c r="C91" s="54"/>
      <c r="D91" s="55"/>
      <c r="E91" s="56" t="s">
        <v>18</v>
      </c>
      <c r="F91" s="87">
        <v>900</v>
      </c>
      <c r="G91" s="97">
        <v>880</v>
      </c>
      <c r="H91" s="135">
        <v>1000000</v>
      </c>
      <c r="I91" s="140">
        <v>880000</v>
      </c>
      <c r="J91" s="135">
        <v>1009000</v>
      </c>
      <c r="K91" s="166">
        <v>1090000</v>
      </c>
      <c r="L91" s="158">
        <v>1100000</v>
      </c>
    </row>
    <row r="92" spans="2:13" ht="12.75">
      <c r="B92" s="53">
        <v>6310</v>
      </c>
      <c r="C92" s="54"/>
      <c r="D92" s="55"/>
      <c r="E92" s="56" t="s">
        <v>78</v>
      </c>
      <c r="F92" s="87">
        <v>9</v>
      </c>
      <c r="G92" s="97">
        <v>6</v>
      </c>
      <c r="H92" s="135">
        <v>6000</v>
      </c>
      <c r="I92" s="140">
        <v>3000</v>
      </c>
      <c r="J92" s="135">
        <v>305000</v>
      </c>
      <c r="K92" s="166">
        <v>240000</v>
      </c>
      <c r="L92" s="158">
        <v>270000</v>
      </c>
      <c r="M92">
        <v>460</v>
      </c>
    </row>
    <row r="93" spans="2:12" ht="12.75">
      <c r="B93" s="53">
        <v>6320</v>
      </c>
      <c r="C93" s="54"/>
      <c r="D93" s="55"/>
      <c r="E93" s="56" t="s">
        <v>42</v>
      </c>
      <c r="F93" s="87">
        <v>6</v>
      </c>
      <c r="G93" s="97">
        <v>14</v>
      </c>
      <c r="H93" s="135">
        <v>14000</v>
      </c>
      <c r="I93" s="140">
        <v>14000</v>
      </c>
      <c r="J93" s="135">
        <v>25000</v>
      </c>
      <c r="K93" s="166">
        <v>57000</v>
      </c>
      <c r="L93" s="158">
        <v>60000</v>
      </c>
    </row>
    <row r="94" spans="2:12" ht="12.75">
      <c r="B94" s="128"/>
      <c r="C94" s="57"/>
      <c r="D94" s="58"/>
      <c r="E94" s="59" t="s">
        <v>43</v>
      </c>
      <c r="F94" s="88">
        <f aca="true" t="shared" si="5" ref="F94:L94">SUM(F61:F93)</f>
        <v>5498</v>
      </c>
      <c r="G94" s="89">
        <f t="shared" si="5"/>
        <v>4168</v>
      </c>
      <c r="H94" s="139">
        <f t="shared" si="5"/>
        <v>5504000</v>
      </c>
      <c r="I94" s="139">
        <f t="shared" si="5"/>
        <v>4649000</v>
      </c>
      <c r="J94" s="139">
        <f t="shared" si="5"/>
        <v>34957000</v>
      </c>
      <c r="K94" s="139">
        <f t="shared" si="5"/>
        <v>36041400</v>
      </c>
      <c r="L94" s="164">
        <f t="shared" si="5"/>
        <v>8232728</v>
      </c>
    </row>
    <row r="95" spans="2:11" ht="27" customHeight="1">
      <c r="B95" s="127"/>
      <c r="C95" s="2"/>
      <c r="D95" s="2"/>
      <c r="E95" s="156" t="s">
        <v>76</v>
      </c>
      <c r="F95" s="60" t="s">
        <v>69</v>
      </c>
      <c r="G95" s="94" t="s">
        <v>70</v>
      </c>
      <c r="H95" s="120" t="s">
        <v>71</v>
      </c>
      <c r="I95" s="94" t="s">
        <v>70</v>
      </c>
      <c r="J95" s="113" t="s">
        <v>71</v>
      </c>
      <c r="K95" s="113"/>
    </row>
    <row r="96" spans="1:11" ht="30" customHeight="1">
      <c r="A96" s="68"/>
      <c r="B96" s="27"/>
      <c r="C96" s="69"/>
      <c r="D96" s="70"/>
      <c r="E96" s="157" t="s">
        <v>68</v>
      </c>
      <c r="F96" s="71" t="s">
        <v>67</v>
      </c>
      <c r="G96" s="71" t="s">
        <v>68</v>
      </c>
      <c r="H96" s="93" t="s">
        <v>60</v>
      </c>
      <c r="I96" s="119" t="s">
        <v>68</v>
      </c>
      <c r="J96" s="114" t="s">
        <v>60</v>
      </c>
      <c r="K96" s="114"/>
    </row>
    <row r="97" spans="2:11" ht="19.5" customHeight="1" thickBot="1">
      <c r="B97" s="2" t="s">
        <v>84</v>
      </c>
      <c r="C97" s="2"/>
      <c r="D97" s="2"/>
      <c r="E97" s="66"/>
      <c r="F97" s="62"/>
      <c r="G97" s="62"/>
      <c r="H97" s="63"/>
      <c r="I97" s="62"/>
      <c r="J97" s="115"/>
      <c r="K97" s="115"/>
    </row>
    <row r="98" spans="2:11" ht="13.5" thickBot="1">
      <c r="B98" s="124" t="s">
        <v>85</v>
      </c>
      <c r="C98" s="125"/>
      <c r="D98" s="125"/>
      <c r="E98" s="126">
        <v>44909</v>
      </c>
      <c r="F98" s="62"/>
      <c r="G98" s="62"/>
      <c r="H98" s="63"/>
      <c r="I98" s="62"/>
      <c r="J98" s="115"/>
      <c r="K98" s="115"/>
    </row>
    <row r="99" spans="2:11" ht="13.5" thickBot="1">
      <c r="B99" s="170" t="s">
        <v>86</v>
      </c>
      <c r="C99" s="122"/>
      <c r="D99" s="122"/>
      <c r="E99" s="171">
        <v>44910</v>
      </c>
      <c r="F99" s="62"/>
      <c r="G99" s="62"/>
      <c r="H99" s="63"/>
      <c r="I99" s="62"/>
      <c r="J99" s="115"/>
      <c r="K99" s="115"/>
    </row>
    <row r="100" spans="2:11" ht="13.5" thickBot="1">
      <c r="B100" s="121" t="s">
        <v>59</v>
      </c>
      <c r="C100" s="122"/>
      <c r="D100" s="122"/>
      <c r="E100" s="123"/>
      <c r="F100" s="62"/>
      <c r="G100" s="62"/>
      <c r="H100" s="63"/>
      <c r="I100" s="62"/>
      <c r="J100" s="115"/>
      <c r="K100" s="115"/>
    </row>
    <row r="101" spans="2:11" ht="12.75">
      <c r="B101" s="2"/>
      <c r="C101" s="2"/>
      <c r="D101" s="2"/>
      <c r="E101" s="61"/>
      <c r="F101" s="62"/>
      <c r="G101" s="62"/>
      <c r="H101" s="63"/>
      <c r="I101" s="62"/>
      <c r="J101" s="115"/>
      <c r="K101" s="115"/>
    </row>
    <row r="102" spans="3:11" ht="12.75">
      <c r="C102" s="2"/>
      <c r="D102" s="2"/>
      <c r="E102" s="61"/>
      <c r="F102" s="62"/>
      <c r="G102" s="62"/>
      <c r="H102" s="64"/>
      <c r="I102" s="62"/>
      <c r="J102" s="115"/>
      <c r="K102" s="115"/>
    </row>
    <row r="103" spans="5:11" ht="12.75">
      <c r="E103" s="64"/>
      <c r="F103" s="65"/>
      <c r="G103" s="65"/>
      <c r="H103" s="64"/>
      <c r="I103" s="65"/>
      <c r="J103" s="115"/>
      <c r="K103" s="115"/>
    </row>
  </sheetData>
  <sheetProtection selectLockedCells="1" selectUnlockedCells="1"/>
  <mergeCells count="1">
    <mergeCell ref="B2:F2"/>
  </mergeCells>
  <printOptions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UCETNI</cp:lastModifiedBy>
  <cp:lastPrinted>2022-12-02T11:05:00Z</cp:lastPrinted>
  <dcterms:created xsi:type="dcterms:W3CDTF">2015-11-23T11:50:03Z</dcterms:created>
  <dcterms:modified xsi:type="dcterms:W3CDTF">2022-12-15T09:51:43Z</dcterms:modified>
  <cp:category/>
  <cp:version/>
  <cp:contentType/>
  <cp:contentStatus/>
</cp:coreProperties>
</file>