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CETNI\Desktop\ROK 2021\"/>
    </mc:Choice>
  </mc:AlternateContent>
  <bookViews>
    <workbookView xWindow="0" yWindow="0" windowWidth="20496" windowHeight="9048" firstSheet="1" activeTab="1"/>
  </bookViews>
  <sheets>
    <sheet name="schválený 2017-2020" sheetId="4" r:id="rId1"/>
    <sheet name="2021-2022" sheetId="5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30" i="5" l="1"/>
  <c r="I22" i="5"/>
  <c r="I15" i="5"/>
  <c r="I10" i="5"/>
  <c r="H22" i="5" l="1"/>
  <c r="G21" i="4" l="1"/>
  <c r="F21" i="4"/>
  <c r="E21" i="4"/>
  <c r="C21" i="4"/>
  <c r="H30" i="5"/>
  <c r="G30" i="5"/>
  <c r="F30" i="5"/>
  <c r="E30" i="5"/>
  <c r="C30" i="5"/>
  <c r="G22" i="5"/>
  <c r="F22" i="5"/>
  <c r="E22" i="5"/>
  <c r="C22" i="5"/>
  <c r="H15" i="5"/>
  <c r="G15" i="5"/>
  <c r="F15" i="5"/>
  <c r="E15" i="5"/>
  <c r="C15" i="5"/>
  <c r="H10" i="5"/>
  <c r="G10" i="5"/>
  <c r="F10" i="5"/>
  <c r="E10" i="5"/>
  <c r="C10" i="5"/>
  <c r="G10" i="4"/>
  <c r="J21" i="4"/>
  <c r="I21" i="4"/>
  <c r="H21" i="4"/>
  <c r="G15" i="4"/>
  <c r="J15" i="4"/>
  <c r="I15" i="4"/>
  <c r="H15" i="4"/>
  <c r="I10" i="4"/>
  <c r="H10" i="4"/>
  <c r="J29" i="4"/>
  <c r="I29" i="4"/>
  <c r="H29" i="4"/>
  <c r="G29" i="4"/>
  <c r="F29" i="4"/>
  <c r="E29" i="4"/>
  <c r="C29" i="4"/>
  <c r="F15" i="4"/>
  <c r="E15" i="4"/>
  <c r="C15" i="4"/>
  <c r="J10" i="4"/>
  <c r="F10" i="4"/>
  <c r="E10" i="4"/>
  <c r="C10" i="4"/>
</calcChain>
</file>

<file path=xl/sharedStrings.xml><?xml version="1.0" encoding="utf-8"?>
<sst xmlns="http://schemas.openxmlformats.org/spreadsheetml/2006/main" count="71" uniqueCount="43">
  <si>
    <t>Obec Královice,  IČ: 00640433, Královice 19, 274 01 Slaný</t>
  </si>
  <si>
    <t>1. aktualizace</t>
  </si>
  <si>
    <t xml:space="preserve">STŘEDNĚDOBÝ VÝHLED ROZPOČTU obce Královice na období 2017-2020 </t>
  </si>
  <si>
    <t>PŘIJMY</t>
  </si>
  <si>
    <t>Třída 1</t>
  </si>
  <si>
    <t>Daňové příjmy</t>
  </si>
  <si>
    <t>Třída 2</t>
  </si>
  <si>
    <t>Nedaňové příjmy</t>
  </si>
  <si>
    <t>Třída 3</t>
  </si>
  <si>
    <t>Kapitálové příjmy</t>
  </si>
  <si>
    <t>Třída 4</t>
  </si>
  <si>
    <t>Přijaté transfery a dotace</t>
  </si>
  <si>
    <t>Příjmy celkem Kč</t>
  </si>
  <si>
    <t>VÝDAJE</t>
  </si>
  <si>
    <t>Třída 5</t>
  </si>
  <si>
    <t>Běžné (neinvestiční výdaje)</t>
  </si>
  <si>
    <t>Třída 6</t>
  </si>
  <si>
    <t>Kapitálové (investiční) výdaje</t>
  </si>
  <si>
    <t>Výdaje celkem Kč</t>
  </si>
  <si>
    <t>Schváleno usnesením č.4 na zasedání dne 20.06.2011</t>
  </si>
  <si>
    <t>FINANCOVÁNÍ</t>
  </si>
  <si>
    <t>Třída 8</t>
  </si>
  <si>
    <t>Čerpání dlouhodobého úvěru</t>
  </si>
  <si>
    <t>Splátky dlouhodobého úvěru</t>
  </si>
  <si>
    <t>Financování celkem Kč</t>
  </si>
  <si>
    <t>DOTACE</t>
  </si>
  <si>
    <t>Obec Královice bude žádat o dotace:</t>
  </si>
  <si>
    <t xml:space="preserve"> - Obnova historické cesty do Dřínova</t>
  </si>
  <si>
    <t xml:space="preserve"> - Dům pro seniory</t>
  </si>
  <si>
    <t xml:space="preserve"> - Kanalizace obce, ČOV</t>
  </si>
  <si>
    <t>V případě nezískání finanční podpory se akce neuskuteční.</t>
  </si>
  <si>
    <t>Dotace celkem Kč</t>
  </si>
  <si>
    <t>Výhledy na roky 2017 až 2020 byly zpracovány jako přebytkové, z důvodu splácení úvěru. Dále bude přebytek použit k investicím. V případě nedostatku finančních prostředků bude obec žádat o poskytnutí úvěru.</t>
  </si>
  <si>
    <t>1. aktualizace střednědobého výhledu na roky 2017-2020 byla schválena na ZO obce Královice dne 30.11.2017, usnesením č.7</t>
  </si>
  <si>
    <t>Vyvěšeno na úřední i elektronické desce v období:</t>
  </si>
  <si>
    <t xml:space="preserve">do </t>
  </si>
  <si>
    <t>Obec Jarpice,  IČ: 00234451, Jarpice 5, 273 72 Zlonice</t>
  </si>
  <si>
    <t>Obec Jarpice bude žádat o dotace:</t>
  </si>
  <si>
    <t xml:space="preserve"> - Kanalizace a ČOV</t>
  </si>
  <si>
    <t>Vlastní finanční rezerva</t>
  </si>
  <si>
    <t>od: 26.11.2020</t>
  </si>
  <si>
    <t>NÁVRH STŘEDNĚDOBÉHO VÝHLEDU ROZPOČTU obce Jarpice na období 2021-2023</t>
  </si>
  <si>
    <t xml:space="preserve">Výhledy na roky 2021 až 2023 předpokládáme jako schodkové, z důvodu čerpání úvěru.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</si>
</sst>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5"/>
      <color theme="1"/>
      <name val="Times New Roman"/>
      <family val="1"/>
      <charset val="238"/>
    </font>
    <font>
      <sz val="15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20"/>
      <color theme="1"/>
      <name val="Times New Roman"/>
      <family val="1"/>
      <charset val="238"/>
    </font>
    <font>
      <sz val="15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u/>
      <sz val="18"/>
      <color theme="1"/>
      <name val="Times New Roman"/>
      <family val="1"/>
      <charset val="238"/>
    </font>
    <font>
      <sz val="18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4" fillId="0" borderId="0" xfId="0" applyFont="1"/>
    <xf numFmtId="0" fontId="4" fillId="0" borderId="0" xfId="0" applyFont="1" applyFill="1" applyBorder="1"/>
    <xf numFmtId="3" fontId="1" fillId="0" borderId="0" xfId="0" applyNumberFormat="1" applyFont="1" applyBorder="1" applyAlignment="1">
      <alignment horizontal="center" vertical="top" wrapText="1"/>
    </xf>
    <xf numFmtId="0" fontId="5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3" fontId="3" fillId="0" borderId="1" xfId="0" applyNumberFormat="1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left" vertical="top" wrapText="1"/>
    </xf>
    <xf numFmtId="0" fontId="2" fillId="2" borderId="1" xfId="0" applyFont="1" applyFill="1" applyBorder="1" applyAlignment="1">
      <alignment vertical="top"/>
    </xf>
    <xf numFmtId="3" fontId="2" fillId="2" borderId="1" xfId="0" applyNumberFormat="1" applyFont="1" applyFill="1" applyBorder="1" applyAlignment="1">
      <alignment horizontal="center" vertical="top"/>
    </xf>
    <xf numFmtId="3" fontId="2" fillId="2" borderId="1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5" fillId="3" borderId="1" xfId="0" applyFont="1" applyFill="1" applyBorder="1" applyAlignment="1">
      <alignment vertical="top"/>
    </xf>
    <xf numFmtId="3" fontId="1" fillId="3" borderId="1" xfId="0" applyNumberFormat="1" applyFont="1" applyFill="1" applyBorder="1" applyAlignment="1">
      <alignment horizontal="center" vertical="top"/>
    </xf>
    <xf numFmtId="0" fontId="3" fillId="0" borderId="1" xfId="0" applyFont="1" applyBorder="1" applyAlignment="1">
      <alignment horizontal="left" vertical="top" wrapText="1"/>
    </xf>
    <xf numFmtId="0" fontId="2" fillId="3" borderId="1" xfId="0" applyFont="1" applyFill="1" applyBorder="1" applyAlignment="1">
      <alignment vertical="top"/>
    </xf>
    <xf numFmtId="3" fontId="2" fillId="3" borderId="1" xfId="0" applyNumberFormat="1" applyFont="1" applyFill="1" applyBorder="1" applyAlignment="1">
      <alignment horizontal="center" vertical="top" wrapText="1"/>
    </xf>
    <xf numFmtId="3" fontId="6" fillId="0" borderId="1" xfId="0" applyNumberFormat="1" applyFont="1" applyBorder="1" applyAlignment="1">
      <alignment horizontal="left" vertical="top" wrapText="1"/>
    </xf>
    <xf numFmtId="3" fontId="0" fillId="0" borderId="0" xfId="0" applyNumberFormat="1"/>
    <xf numFmtId="0" fontId="7" fillId="0" borderId="0" xfId="0" applyFont="1"/>
    <xf numFmtId="0" fontId="8" fillId="0" borderId="0" xfId="0" applyFont="1" applyAlignment="1">
      <alignment horizontal="left" vertical="center"/>
    </xf>
    <xf numFmtId="0" fontId="5" fillId="4" borderId="1" xfId="0" applyFont="1" applyFill="1" applyBorder="1" applyAlignment="1">
      <alignment vertical="top"/>
    </xf>
    <xf numFmtId="3" fontId="1" fillId="4" borderId="1" xfId="0" applyNumberFormat="1" applyFont="1" applyFill="1" applyBorder="1" applyAlignment="1">
      <alignment horizontal="center" vertical="top"/>
    </xf>
    <xf numFmtId="0" fontId="2" fillId="4" borderId="1" xfId="0" applyFont="1" applyFill="1" applyBorder="1" applyAlignment="1">
      <alignment vertical="top"/>
    </xf>
    <xf numFmtId="3" fontId="2" fillId="4" borderId="1" xfId="0" applyNumberFormat="1" applyFont="1" applyFill="1" applyBorder="1" applyAlignment="1">
      <alignment horizontal="center" vertical="top" wrapText="1"/>
    </xf>
    <xf numFmtId="0" fontId="5" fillId="5" borderId="1" xfId="0" applyFont="1" applyFill="1" applyBorder="1" applyAlignment="1">
      <alignment vertical="top"/>
    </xf>
    <xf numFmtId="3" fontId="1" fillId="5" borderId="1" xfId="0" applyNumberFormat="1" applyFont="1" applyFill="1" applyBorder="1" applyAlignment="1">
      <alignment horizontal="center" vertical="top"/>
    </xf>
    <xf numFmtId="0" fontId="2" fillId="5" borderId="1" xfId="0" applyFont="1" applyFill="1" applyBorder="1" applyAlignment="1">
      <alignment vertical="top"/>
    </xf>
    <xf numFmtId="3" fontId="2" fillId="5" borderId="1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9" fillId="0" borderId="0" xfId="0" applyFont="1" applyAlignment="1">
      <alignment horizontal="right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2" fillId="4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2" xfId="0" applyFont="1" applyBorder="1" applyAlignment="1">
      <alignment horizontal="left"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3" fontId="3" fillId="0" borderId="5" xfId="0" applyNumberFormat="1" applyFont="1" applyFill="1" applyBorder="1" applyAlignment="1">
      <alignment horizontal="center" vertical="top" wrapText="1"/>
    </xf>
    <xf numFmtId="3" fontId="3" fillId="0" borderId="0" xfId="0" applyNumberFormat="1" applyFont="1" applyFill="1" applyBorder="1" applyAlignment="1">
      <alignment horizontal="center" vertical="top" wrapText="1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114301</xdr:colOff>
      <xdr:row>0</xdr:row>
      <xdr:rowOff>1</xdr:rowOff>
    </xdr:from>
    <xdr:to>
      <xdr:col>1</xdr:col>
      <xdr:colOff>476251</xdr:colOff>
      <xdr:row>1</xdr:row>
      <xdr:rowOff>205121</xdr:rowOff>
    </xdr:to>
    <xdr:pic>
      <xdr:nvPicPr>
        <xdr:cNvPr id="2" name="Obrázek 1" descr="logo královice.jp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9576" y="1"/>
          <a:ext cx="361950" cy="395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3"/>
  <sheetViews>
    <sheetView topLeftCell="A7" workbookViewId="0">
      <selection activeCell="B34" sqref="B34"/>
    </sheetView>
  </sheetViews>
  <sheetFormatPr defaultRowHeight="14.4" x14ac:dyDescent="0.3"/>
  <cols>
    <col min="1" max="1" width="4.44140625" customWidth="1"/>
    <col min="2" max="2" width="11.5546875" customWidth="1"/>
    <col min="3" max="3" width="26.6640625" hidden="1" customWidth="1"/>
    <col min="4" max="4" width="44.6640625" customWidth="1"/>
    <col min="5" max="6" width="18.6640625" hidden="1" customWidth="1"/>
    <col min="7" max="10" width="18.6640625" customWidth="1"/>
  </cols>
  <sheetData>
    <row r="1" spans="2:12" x14ac:dyDescent="0.3">
      <c r="D1" t="s">
        <v>0</v>
      </c>
    </row>
    <row r="2" spans="2:12" ht="20.25" customHeight="1" x14ac:dyDescent="0.4">
      <c r="J2" s="32" t="s">
        <v>1</v>
      </c>
    </row>
    <row r="3" spans="2:12" ht="22.8" x14ac:dyDescent="0.3">
      <c r="B3" s="22" t="s">
        <v>2</v>
      </c>
      <c r="L3" s="31"/>
    </row>
    <row r="5" spans="2:12" ht="24.6" x14ac:dyDescent="0.3">
      <c r="B5" s="4" t="s">
        <v>3</v>
      </c>
      <c r="C5" s="5">
        <v>2011</v>
      </c>
      <c r="D5" s="5"/>
      <c r="E5" s="6">
        <v>2015</v>
      </c>
      <c r="F5" s="6">
        <v>2016</v>
      </c>
      <c r="G5" s="6">
        <v>2017</v>
      </c>
      <c r="H5" s="6">
        <v>2018</v>
      </c>
      <c r="I5" s="6">
        <v>2019</v>
      </c>
      <c r="J5" s="6">
        <v>2020</v>
      </c>
    </row>
    <row r="6" spans="2:12" ht="19.2" x14ac:dyDescent="0.3">
      <c r="B6" s="7" t="s">
        <v>4</v>
      </c>
      <c r="C6" s="8">
        <v>1450000</v>
      </c>
      <c r="D6" s="9" t="s">
        <v>5</v>
      </c>
      <c r="E6" s="8">
        <v>1909000</v>
      </c>
      <c r="F6" s="8">
        <v>1965000</v>
      </c>
      <c r="G6" s="8">
        <v>2962000</v>
      </c>
      <c r="H6" s="8">
        <v>2915000</v>
      </c>
      <c r="I6" s="8">
        <v>2955000</v>
      </c>
      <c r="J6" s="8">
        <v>2995000</v>
      </c>
    </row>
    <row r="7" spans="2:12" ht="19.2" x14ac:dyDescent="0.3">
      <c r="B7" s="7" t="s">
        <v>6</v>
      </c>
      <c r="C7" s="8">
        <v>68000</v>
      </c>
      <c r="D7" s="9" t="s">
        <v>7</v>
      </c>
      <c r="E7" s="8">
        <v>445000</v>
      </c>
      <c r="F7" s="8">
        <v>160000</v>
      </c>
      <c r="G7" s="8">
        <v>259500</v>
      </c>
      <c r="H7" s="8">
        <v>611500</v>
      </c>
      <c r="I7" s="8">
        <v>245000</v>
      </c>
      <c r="J7" s="8">
        <v>245000</v>
      </c>
    </row>
    <row r="8" spans="2:12" ht="19.2" x14ac:dyDescent="0.3">
      <c r="B8" s="7" t="s">
        <v>8</v>
      </c>
      <c r="C8" s="8">
        <v>20000</v>
      </c>
      <c r="D8" s="9" t="s">
        <v>9</v>
      </c>
      <c r="E8" s="8">
        <v>20000</v>
      </c>
      <c r="F8" s="8">
        <v>20000</v>
      </c>
      <c r="G8" s="8">
        <v>10000</v>
      </c>
      <c r="H8" s="8">
        <v>30000</v>
      </c>
      <c r="I8" s="8">
        <v>30000</v>
      </c>
      <c r="J8" s="8">
        <v>30000</v>
      </c>
      <c r="L8" s="20"/>
    </row>
    <row r="9" spans="2:12" ht="19.2" x14ac:dyDescent="0.3">
      <c r="B9" s="7" t="s">
        <v>10</v>
      </c>
      <c r="C9" s="8">
        <v>0</v>
      </c>
      <c r="D9" s="9" t="s">
        <v>11</v>
      </c>
      <c r="E9" s="8">
        <v>6435000</v>
      </c>
      <c r="F9" s="8">
        <v>42155000</v>
      </c>
      <c r="G9" s="8">
        <v>287500</v>
      </c>
      <c r="H9" s="8">
        <v>12319500</v>
      </c>
      <c r="I9" s="8">
        <v>100000</v>
      </c>
      <c r="J9" s="8">
        <v>100000</v>
      </c>
    </row>
    <row r="10" spans="2:12" ht="18.600000000000001" x14ac:dyDescent="0.3">
      <c r="B10" s="10" t="s">
        <v>12</v>
      </c>
      <c r="C10" s="11">
        <f>SUM(C6:C9)</f>
        <v>1538000</v>
      </c>
      <c r="D10" s="11"/>
      <c r="E10" s="12">
        <f t="shared" ref="E10:J10" si="0">SUM(E6:E9)</f>
        <v>8809000</v>
      </c>
      <c r="F10" s="12">
        <f t="shared" si="0"/>
        <v>44300000</v>
      </c>
      <c r="G10" s="12">
        <f>SUM(G6:G9)</f>
        <v>3519000</v>
      </c>
      <c r="H10" s="12">
        <f t="shared" si="0"/>
        <v>15876000</v>
      </c>
      <c r="I10" s="12">
        <f t="shared" si="0"/>
        <v>3330000</v>
      </c>
      <c r="J10" s="12">
        <f t="shared" si="0"/>
        <v>3370000</v>
      </c>
    </row>
    <row r="11" spans="2:12" ht="15.75" customHeight="1" x14ac:dyDescent="0.3">
      <c r="B11" s="13"/>
      <c r="C11" s="3"/>
      <c r="D11" s="3"/>
      <c r="E11" s="3"/>
      <c r="F11" s="3"/>
      <c r="G11" s="3"/>
      <c r="H11" s="3"/>
      <c r="I11" s="3"/>
      <c r="J11" s="3"/>
    </row>
    <row r="12" spans="2:12" ht="24.6" x14ac:dyDescent="0.3">
      <c r="B12" s="14" t="s">
        <v>13</v>
      </c>
      <c r="C12" s="15"/>
      <c r="D12" s="15"/>
      <c r="E12" s="6">
        <v>2015</v>
      </c>
      <c r="F12" s="6">
        <v>2016</v>
      </c>
      <c r="G12" s="6">
        <v>2017</v>
      </c>
      <c r="H12" s="6">
        <v>2018</v>
      </c>
      <c r="I12" s="6">
        <v>2019</v>
      </c>
      <c r="J12" s="6">
        <v>2020</v>
      </c>
    </row>
    <row r="13" spans="2:12" ht="19.2" x14ac:dyDescent="0.3">
      <c r="B13" s="16" t="s">
        <v>14</v>
      </c>
      <c r="C13" s="9">
        <v>90000</v>
      </c>
      <c r="D13" s="9" t="s">
        <v>15</v>
      </c>
      <c r="E13" s="8">
        <v>2094000</v>
      </c>
      <c r="F13" s="8">
        <v>2180000</v>
      </c>
      <c r="G13" s="8">
        <v>2397200</v>
      </c>
      <c r="H13" s="8">
        <v>2736000</v>
      </c>
      <c r="I13" s="8">
        <v>2650000</v>
      </c>
      <c r="J13" s="8">
        <v>2690000</v>
      </c>
    </row>
    <row r="14" spans="2:12" ht="19.2" x14ac:dyDescent="0.3">
      <c r="B14" s="16" t="s">
        <v>16</v>
      </c>
      <c r="C14" s="9">
        <v>115000</v>
      </c>
      <c r="D14" s="9" t="s">
        <v>17</v>
      </c>
      <c r="E14" s="8"/>
      <c r="F14" s="8"/>
      <c r="G14" s="8">
        <v>9930500</v>
      </c>
      <c r="H14" s="8">
        <v>5071000</v>
      </c>
      <c r="I14" s="8">
        <v>500000</v>
      </c>
      <c r="J14" s="8">
        <v>500000</v>
      </c>
    </row>
    <row r="15" spans="2:12" ht="18.600000000000001" x14ac:dyDescent="0.3">
      <c r="B15" s="17" t="s">
        <v>18</v>
      </c>
      <c r="C15" s="18">
        <f>SUM(C13:C14)</f>
        <v>205000</v>
      </c>
      <c r="D15" s="18"/>
      <c r="E15" s="18">
        <f t="shared" ref="E15:J15" si="1">SUM(E13:E14)</f>
        <v>2094000</v>
      </c>
      <c r="F15" s="18">
        <f t="shared" si="1"/>
        <v>2180000</v>
      </c>
      <c r="G15" s="18">
        <f t="shared" si="1"/>
        <v>12327700</v>
      </c>
      <c r="H15" s="18">
        <f t="shared" si="1"/>
        <v>7807000</v>
      </c>
      <c r="I15" s="18">
        <f t="shared" si="1"/>
        <v>3150000</v>
      </c>
      <c r="J15" s="18">
        <f t="shared" si="1"/>
        <v>3190000</v>
      </c>
    </row>
    <row r="17" spans="2:10" hidden="1" x14ac:dyDescent="0.3">
      <c r="B17" s="1" t="s">
        <v>19</v>
      </c>
      <c r="E17" s="2"/>
    </row>
    <row r="18" spans="2:10" ht="24.6" x14ac:dyDescent="0.3">
      <c r="B18" s="27" t="s">
        <v>20</v>
      </c>
      <c r="C18" s="28"/>
      <c r="D18" s="28"/>
      <c r="E18" s="6">
        <v>2015</v>
      </c>
      <c r="F18" s="6">
        <v>2016</v>
      </c>
      <c r="G18" s="6">
        <v>2017</v>
      </c>
      <c r="H18" s="6">
        <v>2018</v>
      </c>
      <c r="I18" s="6">
        <v>2019</v>
      </c>
      <c r="J18" s="6">
        <v>2020</v>
      </c>
    </row>
    <row r="19" spans="2:10" ht="20.25" customHeight="1" x14ac:dyDescent="0.3">
      <c r="B19" s="16" t="s">
        <v>21</v>
      </c>
      <c r="C19" s="9">
        <v>0</v>
      </c>
      <c r="D19" s="16" t="s">
        <v>22</v>
      </c>
      <c r="E19" s="8">
        <v>120000</v>
      </c>
      <c r="F19" s="8">
        <v>120000</v>
      </c>
      <c r="G19" s="8">
        <v>8950000</v>
      </c>
      <c r="H19" s="8">
        <v>3500000</v>
      </c>
      <c r="I19" s="8">
        <v>0</v>
      </c>
      <c r="J19" s="8">
        <v>0</v>
      </c>
    </row>
    <row r="20" spans="2:10" ht="20.25" customHeight="1" x14ac:dyDescent="0.3">
      <c r="B20" s="16" t="s">
        <v>21</v>
      </c>
      <c r="C20" s="9"/>
      <c r="D20" s="16" t="s">
        <v>23</v>
      </c>
      <c r="E20" s="8">
        <v>120000</v>
      </c>
      <c r="F20" s="8">
        <v>120000</v>
      </c>
      <c r="G20" s="8">
        <v>-141300</v>
      </c>
      <c r="H20" s="8">
        <v>-11569000</v>
      </c>
      <c r="I20" s="8">
        <v>-180000</v>
      </c>
      <c r="J20" s="8">
        <v>-180000</v>
      </c>
    </row>
    <row r="21" spans="2:10" ht="18.600000000000001" x14ac:dyDescent="0.3">
      <c r="B21" s="29" t="s">
        <v>24</v>
      </c>
      <c r="C21" s="30">
        <f>SUM(C19:C19)</f>
        <v>0</v>
      </c>
      <c r="D21" s="30"/>
      <c r="E21" s="30">
        <f>SUM(E19:E19)</f>
        <v>120000</v>
      </c>
      <c r="F21" s="30">
        <f>SUM(F19:F19)</f>
        <v>120000</v>
      </c>
      <c r="G21" s="30">
        <f>SUM(G19:G20)</f>
        <v>8808700</v>
      </c>
      <c r="H21" s="30">
        <f>SUM(H19:H20)</f>
        <v>-8069000</v>
      </c>
      <c r="I21" s="30">
        <f>SUM(I19:I20)</f>
        <v>-180000</v>
      </c>
      <c r="J21" s="30">
        <f>SUM(J19:J20)</f>
        <v>-180000</v>
      </c>
    </row>
    <row r="22" spans="2:10" x14ac:dyDescent="0.3">
      <c r="B22" s="1"/>
      <c r="E22" s="2"/>
    </row>
    <row r="23" spans="2:10" ht="24.6" x14ac:dyDescent="0.3">
      <c r="B23" s="23" t="s">
        <v>25</v>
      </c>
      <c r="C23" s="24"/>
      <c r="D23" s="24"/>
      <c r="E23" s="6">
        <v>2015</v>
      </c>
      <c r="F23" s="6">
        <v>2016</v>
      </c>
      <c r="G23" s="6">
        <v>2017</v>
      </c>
      <c r="H23" s="6">
        <v>2018</v>
      </c>
      <c r="I23" s="6">
        <v>2019</v>
      </c>
      <c r="J23" s="6">
        <v>2020</v>
      </c>
    </row>
    <row r="24" spans="2:10" ht="20.25" customHeight="1" x14ac:dyDescent="0.3">
      <c r="B24" s="41" t="s">
        <v>26</v>
      </c>
      <c r="C24" s="42"/>
      <c r="D24" s="42"/>
      <c r="E24" s="42"/>
      <c r="F24" s="42"/>
      <c r="G24" s="42"/>
      <c r="H24" s="42"/>
      <c r="I24" s="42"/>
      <c r="J24" s="43"/>
    </row>
    <row r="25" spans="2:10" ht="19.5" customHeight="1" x14ac:dyDescent="0.3">
      <c r="B25" s="16"/>
      <c r="C25" s="9"/>
      <c r="D25" s="9" t="s">
        <v>27</v>
      </c>
      <c r="E25" s="8"/>
      <c r="F25" s="8"/>
      <c r="G25" s="8"/>
      <c r="H25" s="8">
        <v>250000</v>
      </c>
      <c r="I25" s="8"/>
      <c r="J25" s="8"/>
    </row>
    <row r="26" spans="2:10" ht="19.2" x14ac:dyDescent="0.3">
      <c r="B26" s="16"/>
      <c r="C26" s="9"/>
      <c r="D26" s="9" t="s">
        <v>28</v>
      </c>
      <c r="E26" s="8"/>
      <c r="F26" s="8"/>
      <c r="G26" s="8"/>
      <c r="H26" s="8">
        <v>5000000</v>
      </c>
      <c r="I26" s="8">
        <v>13200000</v>
      </c>
      <c r="J26" s="8"/>
    </row>
    <row r="27" spans="2:10" ht="19.2" x14ac:dyDescent="0.3">
      <c r="B27" s="16"/>
      <c r="C27" s="9"/>
      <c r="D27" s="19" t="s">
        <v>29</v>
      </c>
      <c r="E27" s="8">
        <v>170000</v>
      </c>
      <c r="F27" s="8">
        <v>12000000</v>
      </c>
      <c r="G27" s="8"/>
      <c r="H27" s="8">
        <v>10000000</v>
      </c>
      <c r="I27" s="8">
        <v>17900000</v>
      </c>
      <c r="J27" s="8"/>
    </row>
    <row r="28" spans="2:10" ht="20.25" customHeight="1" x14ac:dyDescent="0.3">
      <c r="B28" s="41" t="s">
        <v>30</v>
      </c>
      <c r="C28" s="42"/>
      <c r="D28" s="42"/>
      <c r="E28" s="42"/>
      <c r="F28" s="42"/>
      <c r="G28" s="42"/>
      <c r="H28" s="42"/>
      <c r="I28" s="42"/>
      <c r="J28" s="43"/>
    </row>
    <row r="29" spans="2:10" ht="18.600000000000001" x14ac:dyDescent="0.3">
      <c r="B29" s="25" t="s">
        <v>31</v>
      </c>
      <c r="C29" s="26">
        <f>SUM(C24:C28)</f>
        <v>0</v>
      </c>
      <c r="D29" s="26"/>
      <c r="E29" s="26">
        <f t="shared" ref="E29" si="2">SUM(E24:E28)</f>
        <v>170000</v>
      </c>
      <c r="F29" s="26">
        <f t="shared" ref="F29" si="3">SUM(F24:F28)</f>
        <v>12000000</v>
      </c>
      <c r="G29" s="26">
        <f t="shared" ref="G29" si="4">SUM(G24:G28)</f>
        <v>0</v>
      </c>
      <c r="H29" s="26">
        <f t="shared" ref="H29" si="5">SUM(H24:H28)</f>
        <v>15250000</v>
      </c>
      <c r="I29" s="26">
        <f t="shared" ref="I29" si="6">SUM(I24:I28)</f>
        <v>31100000</v>
      </c>
      <c r="J29" s="26">
        <f t="shared" ref="J29" si="7">SUM(J24:J28)</f>
        <v>0</v>
      </c>
    </row>
    <row r="30" spans="2:10" ht="12" customHeight="1" x14ac:dyDescent="0.3">
      <c r="B30" s="1"/>
      <c r="E30" s="2"/>
    </row>
    <row r="31" spans="2:10" ht="40.5" customHeight="1" x14ac:dyDescent="0.35">
      <c r="B31" s="39" t="s">
        <v>32</v>
      </c>
      <c r="C31" s="40"/>
      <c r="D31" s="40"/>
      <c r="E31" s="40"/>
      <c r="F31" s="40"/>
      <c r="G31" s="40"/>
      <c r="H31" s="40"/>
      <c r="I31" s="40"/>
      <c r="J31" s="40"/>
    </row>
    <row r="32" spans="2:10" ht="18" x14ac:dyDescent="0.35">
      <c r="B32" s="21"/>
    </row>
    <row r="33" spans="2:2" ht="18" x14ac:dyDescent="0.35">
      <c r="B33" s="21" t="s">
        <v>33</v>
      </c>
    </row>
  </sheetData>
  <mergeCells count="3">
    <mergeCell ref="B31:J31"/>
    <mergeCell ref="B24:J24"/>
    <mergeCell ref="B28:J28"/>
  </mergeCells>
  <pageMargins left="0.70866141732283472" right="0.70866141732283472" top="0.19685039370078741" bottom="0" header="0" footer="0.31496062992125984"/>
  <pageSetup paperSize="9"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5"/>
  <sheetViews>
    <sheetView tabSelected="1" topLeftCell="A13" workbookViewId="0">
      <selection activeCell="D34" sqref="D34"/>
    </sheetView>
  </sheetViews>
  <sheetFormatPr defaultRowHeight="14.4" x14ac:dyDescent="0.3"/>
  <cols>
    <col min="1" max="1" width="4.44140625" customWidth="1"/>
    <col min="2" max="2" width="22.109375" customWidth="1"/>
    <col min="3" max="3" width="26.6640625" hidden="1" customWidth="1"/>
    <col min="4" max="4" width="51.44140625" customWidth="1"/>
    <col min="5" max="6" width="18.6640625" hidden="1" customWidth="1"/>
    <col min="7" max="7" width="28.109375" customWidth="1"/>
    <col min="8" max="8" width="24.33203125" customWidth="1"/>
    <col min="9" max="9" width="20.88671875" customWidth="1"/>
  </cols>
  <sheetData>
    <row r="1" spans="2:10" x14ac:dyDescent="0.3">
      <c r="D1" t="s">
        <v>36</v>
      </c>
    </row>
    <row r="2" spans="2:10" ht="20.25" customHeight="1" x14ac:dyDescent="0.4">
      <c r="H2" s="32"/>
    </row>
    <row r="3" spans="2:10" ht="22.8" x14ac:dyDescent="0.3">
      <c r="B3" s="22" t="s">
        <v>41</v>
      </c>
      <c r="J3" s="31"/>
    </row>
    <row r="5" spans="2:10" ht="24.6" x14ac:dyDescent="0.3">
      <c r="B5" s="4" t="s">
        <v>3</v>
      </c>
      <c r="C5" s="5">
        <v>2011</v>
      </c>
      <c r="D5" s="5"/>
      <c r="E5" s="6">
        <v>2015</v>
      </c>
      <c r="F5" s="6">
        <v>2016</v>
      </c>
      <c r="G5" s="36">
        <v>2021</v>
      </c>
      <c r="H5" s="36">
        <v>2022</v>
      </c>
      <c r="I5" s="36">
        <v>2023</v>
      </c>
    </row>
    <row r="6" spans="2:10" ht="19.2" x14ac:dyDescent="0.3">
      <c r="B6" s="7" t="s">
        <v>4</v>
      </c>
      <c r="C6" s="8">
        <v>1450000</v>
      </c>
      <c r="D6" s="9" t="s">
        <v>5</v>
      </c>
      <c r="E6" s="8">
        <v>1909000</v>
      </c>
      <c r="F6" s="8">
        <v>1965000</v>
      </c>
      <c r="G6" s="8">
        <v>3610000</v>
      </c>
      <c r="H6" s="8">
        <v>3971000</v>
      </c>
      <c r="I6" s="44">
        <v>4100000</v>
      </c>
    </row>
    <row r="7" spans="2:10" ht="19.2" x14ac:dyDescent="0.3">
      <c r="B7" s="7" t="s">
        <v>6</v>
      </c>
      <c r="C7" s="8">
        <v>68000</v>
      </c>
      <c r="D7" s="9" t="s">
        <v>7</v>
      </c>
      <c r="E7" s="8">
        <v>445000</v>
      </c>
      <c r="F7" s="8">
        <v>160000</v>
      </c>
      <c r="G7" s="8">
        <v>384000</v>
      </c>
      <c r="H7" s="8">
        <v>422000</v>
      </c>
      <c r="I7" s="44">
        <v>440000</v>
      </c>
    </row>
    <row r="8" spans="2:10" ht="19.2" x14ac:dyDescent="0.3">
      <c r="B8" s="7" t="s">
        <v>8</v>
      </c>
      <c r="C8" s="8">
        <v>20000</v>
      </c>
      <c r="D8" s="9" t="s">
        <v>9</v>
      </c>
      <c r="E8" s="8">
        <v>20000</v>
      </c>
      <c r="F8" s="8">
        <v>20000</v>
      </c>
      <c r="G8" s="8">
        <v>120000</v>
      </c>
      <c r="H8" s="8">
        <v>132000</v>
      </c>
      <c r="I8" s="44">
        <v>138000</v>
      </c>
      <c r="J8" s="20"/>
    </row>
    <row r="9" spans="2:10" ht="19.2" x14ac:dyDescent="0.3">
      <c r="B9" s="7" t="s">
        <v>10</v>
      </c>
      <c r="C9" s="8">
        <v>0</v>
      </c>
      <c r="D9" s="9" t="s">
        <v>11</v>
      </c>
      <c r="E9" s="8">
        <v>6435000</v>
      </c>
      <c r="F9" s="8">
        <v>42155000</v>
      </c>
      <c r="G9" s="8">
        <v>26190000</v>
      </c>
      <c r="H9" s="8">
        <v>2910000</v>
      </c>
      <c r="I9" s="45">
        <v>3010000</v>
      </c>
    </row>
    <row r="10" spans="2:10" ht="18.600000000000001" x14ac:dyDescent="0.3">
      <c r="B10" s="10" t="s">
        <v>12</v>
      </c>
      <c r="C10" s="11">
        <f>SUM(C6:C9)</f>
        <v>1538000</v>
      </c>
      <c r="D10" s="11"/>
      <c r="E10" s="12">
        <f t="shared" ref="E10:I10" si="0">SUM(E6:E9)</f>
        <v>8809000</v>
      </c>
      <c r="F10" s="12">
        <f t="shared" si="0"/>
        <v>44300000</v>
      </c>
      <c r="G10" s="12">
        <f t="shared" si="0"/>
        <v>30304000</v>
      </c>
      <c r="H10" s="12">
        <f t="shared" si="0"/>
        <v>7435000</v>
      </c>
      <c r="I10" s="12">
        <f t="shared" si="0"/>
        <v>7688000</v>
      </c>
    </row>
    <row r="11" spans="2:10" ht="15" customHeight="1" x14ac:dyDescent="0.3">
      <c r="B11" s="13"/>
      <c r="C11" s="3"/>
      <c r="D11" s="3"/>
      <c r="E11" s="3"/>
      <c r="F11" s="3"/>
      <c r="G11" s="3"/>
      <c r="H11" s="3"/>
    </row>
    <row r="12" spans="2:10" ht="24.6" x14ac:dyDescent="0.3">
      <c r="B12" s="14" t="s">
        <v>13</v>
      </c>
      <c r="C12" s="15"/>
      <c r="D12" s="15"/>
      <c r="E12" s="6">
        <v>2015</v>
      </c>
      <c r="F12" s="6">
        <v>2016</v>
      </c>
      <c r="G12" s="37">
        <v>2021</v>
      </c>
      <c r="H12" s="37">
        <v>2022</v>
      </c>
      <c r="I12" s="37">
        <v>2023</v>
      </c>
    </row>
    <row r="13" spans="2:10" ht="19.2" x14ac:dyDescent="0.3">
      <c r="B13" s="16" t="s">
        <v>14</v>
      </c>
      <c r="C13" s="9">
        <v>90000</v>
      </c>
      <c r="D13" s="9" t="s">
        <v>15</v>
      </c>
      <c r="E13" s="8">
        <v>2094000</v>
      </c>
      <c r="F13" s="8">
        <v>2180000</v>
      </c>
      <c r="G13" s="8">
        <v>4114000</v>
      </c>
      <c r="H13" s="8">
        <v>4525000</v>
      </c>
      <c r="I13" s="44">
        <v>4700000</v>
      </c>
    </row>
    <row r="14" spans="2:10" ht="19.2" x14ac:dyDescent="0.3">
      <c r="B14" s="16" t="s">
        <v>16</v>
      </c>
      <c r="C14" s="9">
        <v>115000</v>
      </c>
      <c r="D14" s="9" t="s">
        <v>17</v>
      </c>
      <c r="E14" s="8"/>
      <c r="F14" s="8"/>
      <c r="G14" s="8">
        <v>40590000</v>
      </c>
      <c r="H14" s="8">
        <v>5092000</v>
      </c>
      <c r="I14" s="44">
        <v>5200000</v>
      </c>
    </row>
    <row r="15" spans="2:10" ht="18.600000000000001" x14ac:dyDescent="0.3">
      <c r="B15" s="17" t="s">
        <v>18</v>
      </c>
      <c r="C15" s="18">
        <f>SUM(C13:C14)</f>
        <v>205000</v>
      </c>
      <c r="D15" s="18"/>
      <c r="E15" s="18">
        <f t="shared" ref="E15:I15" si="1">SUM(E13:E14)</f>
        <v>2094000</v>
      </c>
      <c r="F15" s="18">
        <f t="shared" si="1"/>
        <v>2180000</v>
      </c>
      <c r="G15" s="18">
        <f t="shared" si="1"/>
        <v>44704000</v>
      </c>
      <c r="H15" s="18">
        <f t="shared" si="1"/>
        <v>9617000</v>
      </c>
      <c r="I15" s="18">
        <f t="shared" si="1"/>
        <v>9900000</v>
      </c>
    </row>
    <row r="17" spans="2:9" hidden="1" x14ac:dyDescent="0.3">
      <c r="B17" s="1" t="s">
        <v>19</v>
      </c>
      <c r="E17" s="2"/>
    </row>
    <row r="18" spans="2:9" ht="24.6" x14ac:dyDescent="0.3">
      <c r="B18" s="27" t="s">
        <v>20</v>
      </c>
      <c r="C18" s="28"/>
      <c r="D18" s="28"/>
      <c r="E18" s="6">
        <v>2015</v>
      </c>
      <c r="F18" s="6">
        <v>2016</v>
      </c>
      <c r="G18" s="38">
        <v>2021</v>
      </c>
      <c r="H18" s="38">
        <v>2022</v>
      </c>
      <c r="I18" s="38">
        <v>2023</v>
      </c>
    </row>
    <row r="19" spans="2:9" ht="19.2" x14ac:dyDescent="0.3">
      <c r="B19" s="16" t="s">
        <v>21</v>
      </c>
      <c r="C19" s="28"/>
      <c r="D19" s="16" t="s">
        <v>39</v>
      </c>
      <c r="E19" s="6"/>
      <c r="F19" s="6"/>
      <c r="G19" s="8">
        <v>0</v>
      </c>
      <c r="H19" s="8">
        <v>1382000</v>
      </c>
      <c r="I19" s="8">
        <v>3012000</v>
      </c>
    </row>
    <row r="20" spans="2:9" ht="20.25" customHeight="1" x14ac:dyDescent="0.3">
      <c r="B20" s="16" t="s">
        <v>21</v>
      </c>
      <c r="C20" s="9">
        <v>0</v>
      </c>
      <c r="D20" s="16" t="s">
        <v>22</v>
      </c>
      <c r="E20" s="8">
        <v>120000</v>
      </c>
      <c r="F20" s="8">
        <v>120000</v>
      </c>
      <c r="G20" s="8">
        <v>14400000</v>
      </c>
      <c r="H20" s="8">
        <v>1600000</v>
      </c>
      <c r="I20" s="8">
        <v>0</v>
      </c>
    </row>
    <row r="21" spans="2:9" ht="20.25" customHeight="1" x14ac:dyDescent="0.3">
      <c r="B21" s="16" t="s">
        <v>21</v>
      </c>
      <c r="C21" s="9"/>
      <c r="D21" s="16" t="s">
        <v>23</v>
      </c>
      <c r="E21" s="8">
        <v>120000</v>
      </c>
      <c r="F21" s="8">
        <v>120000</v>
      </c>
      <c r="G21" s="8">
        <v>0</v>
      </c>
      <c r="H21" s="8">
        <v>-800000</v>
      </c>
      <c r="I21" s="44">
        <v>-800000</v>
      </c>
    </row>
    <row r="22" spans="2:9" ht="18.600000000000001" x14ac:dyDescent="0.3">
      <c r="B22" s="29" t="s">
        <v>24</v>
      </c>
      <c r="C22" s="30">
        <f>SUM(C20:C20)</f>
        <v>0</v>
      </c>
      <c r="D22" s="30"/>
      <c r="E22" s="30">
        <f>SUM(E20:E20)</f>
        <v>120000</v>
      </c>
      <c r="F22" s="30">
        <f>SUM(F20:F20)</f>
        <v>120000</v>
      </c>
      <c r="G22" s="30">
        <f>SUM(G20:G21)</f>
        <v>14400000</v>
      </c>
      <c r="H22" s="30">
        <f>SUM(H19:H21)</f>
        <v>2182000</v>
      </c>
      <c r="I22" s="30">
        <f>SUM(I19:I21)</f>
        <v>2212000</v>
      </c>
    </row>
    <row r="23" spans="2:9" x14ac:dyDescent="0.3">
      <c r="B23" s="1"/>
      <c r="E23" s="2"/>
    </row>
    <row r="24" spans="2:9" ht="24.6" x14ac:dyDescent="0.3">
      <c r="B24" s="23" t="s">
        <v>25</v>
      </c>
      <c r="C24" s="24"/>
      <c r="D24" s="24"/>
      <c r="E24" s="6">
        <v>2015</v>
      </c>
      <c r="F24" s="6">
        <v>2016</v>
      </c>
      <c r="G24" s="35">
        <v>2021</v>
      </c>
      <c r="H24" s="35">
        <v>2022</v>
      </c>
      <c r="I24" s="35">
        <v>2023</v>
      </c>
    </row>
    <row r="25" spans="2:9" ht="20.25" customHeight="1" x14ac:dyDescent="0.3">
      <c r="B25" s="41" t="s">
        <v>37</v>
      </c>
      <c r="C25" s="42"/>
      <c r="D25" s="42"/>
      <c r="E25" s="42"/>
      <c r="F25" s="42"/>
      <c r="G25" s="42"/>
      <c r="H25" s="43"/>
    </row>
    <row r="26" spans="2:9" ht="19.5" customHeight="1" x14ac:dyDescent="0.3">
      <c r="B26" s="16"/>
      <c r="C26" s="9"/>
      <c r="D26" s="9" t="s">
        <v>38</v>
      </c>
      <c r="E26" s="8"/>
      <c r="F26" s="8"/>
      <c r="G26" s="8">
        <v>12000000</v>
      </c>
      <c r="H26" s="8">
        <v>36000000</v>
      </c>
      <c r="I26" s="8">
        <v>0</v>
      </c>
    </row>
    <row r="27" spans="2:9" ht="19.2" x14ac:dyDescent="0.3">
      <c r="B27" s="16"/>
      <c r="C27" s="9"/>
      <c r="D27" s="9"/>
      <c r="E27" s="8"/>
      <c r="F27" s="8"/>
      <c r="G27" s="8"/>
      <c r="H27" s="8"/>
      <c r="I27" s="8"/>
    </row>
    <row r="28" spans="2:9" ht="19.2" x14ac:dyDescent="0.3">
      <c r="B28" s="16"/>
      <c r="C28" s="9"/>
      <c r="D28" s="19"/>
      <c r="E28" s="8">
        <v>170000</v>
      </c>
      <c r="F28" s="8">
        <v>12000000</v>
      </c>
      <c r="G28" s="8"/>
      <c r="H28" s="8"/>
      <c r="I28" s="8"/>
    </row>
    <row r="29" spans="2:9" ht="20.25" customHeight="1" x14ac:dyDescent="0.3">
      <c r="B29" s="41" t="s">
        <v>30</v>
      </c>
      <c r="C29" s="42"/>
      <c r="D29" s="42"/>
      <c r="E29" s="42"/>
      <c r="F29" s="42"/>
      <c r="G29" s="42"/>
      <c r="H29" s="43"/>
      <c r="I29" s="8"/>
    </row>
    <row r="30" spans="2:9" ht="18.600000000000001" x14ac:dyDescent="0.3">
      <c r="B30" s="25" t="s">
        <v>31</v>
      </c>
      <c r="C30" s="26">
        <f>SUM(C25:C29)</f>
        <v>0</v>
      </c>
      <c r="D30" s="26"/>
      <c r="E30" s="26">
        <f t="shared" ref="E30:I30" si="2">SUM(E25:E29)</f>
        <v>170000</v>
      </c>
      <c r="F30" s="26">
        <f t="shared" si="2"/>
        <v>12000000</v>
      </c>
      <c r="G30" s="26">
        <f t="shared" si="2"/>
        <v>12000000</v>
      </c>
      <c r="H30" s="26">
        <f t="shared" si="2"/>
        <v>36000000</v>
      </c>
      <c r="I30" s="26">
        <f t="shared" si="2"/>
        <v>0</v>
      </c>
    </row>
    <row r="31" spans="2:9" ht="8.25" customHeight="1" x14ac:dyDescent="0.3">
      <c r="B31" s="1"/>
      <c r="E31" s="2"/>
    </row>
    <row r="32" spans="2:9" ht="40.5" customHeight="1" x14ac:dyDescent="0.35">
      <c r="B32" s="39" t="s">
        <v>42</v>
      </c>
      <c r="C32" s="40"/>
      <c r="D32" s="40"/>
      <c r="E32" s="40"/>
      <c r="F32" s="40"/>
      <c r="G32" s="40"/>
      <c r="H32" s="40"/>
    </row>
    <row r="33" spans="2:8" ht="4.5" customHeight="1" x14ac:dyDescent="0.35">
      <c r="B33" s="33"/>
      <c r="C33" s="34"/>
      <c r="D33" s="34"/>
      <c r="E33" s="34"/>
      <c r="F33" s="34"/>
      <c r="G33" s="34"/>
      <c r="H33" s="34"/>
    </row>
    <row r="34" spans="2:8" ht="18" x14ac:dyDescent="0.35">
      <c r="B34" s="21" t="s">
        <v>34</v>
      </c>
      <c r="G34" s="21" t="s">
        <v>40</v>
      </c>
    </row>
    <row r="35" spans="2:8" ht="18" x14ac:dyDescent="0.35">
      <c r="B35" s="21"/>
      <c r="G35" s="21" t="s">
        <v>35</v>
      </c>
    </row>
  </sheetData>
  <mergeCells count="3">
    <mergeCell ref="B25:H25"/>
    <mergeCell ref="B29:H29"/>
    <mergeCell ref="B32:H32"/>
  </mergeCells>
  <pageMargins left="0" right="0" top="0" bottom="0" header="0.11811023622047245" footer="0.11811023622047245"/>
  <pageSetup paperSize="9" scale="87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schválený 2017-2020</vt:lpstr>
      <vt:lpstr>2021-2022</vt:lpstr>
    </vt:vector>
  </TitlesOfParts>
  <Manager/>
  <Company>.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UCETNI</cp:lastModifiedBy>
  <cp:revision/>
  <cp:lastPrinted>2020-12-02T16:00:33Z</cp:lastPrinted>
  <dcterms:created xsi:type="dcterms:W3CDTF">2011-06-01T10:36:40Z</dcterms:created>
  <dcterms:modified xsi:type="dcterms:W3CDTF">2020-12-02T16:04:45Z</dcterms:modified>
  <cp:category/>
  <cp:contentStatus/>
</cp:coreProperties>
</file>